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46" i="1" l="1"/>
  <c r="O46" i="1" s="1"/>
  <c r="N25" i="1" l="1"/>
  <c r="N26" i="1"/>
  <c r="N27" i="1"/>
  <c r="N31" i="1"/>
  <c r="N33" i="1"/>
  <c r="N35" i="1"/>
  <c r="N30" i="1"/>
  <c r="N29" i="1"/>
  <c r="N34" i="1"/>
  <c r="N32" i="1"/>
  <c r="N37" i="1"/>
  <c r="N38" i="1"/>
  <c r="O38" i="1" s="1"/>
  <c r="N39" i="1"/>
  <c r="O39" i="1" s="1"/>
  <c r="O40" i="1"/>
  <c r="N42" i="1"/>
  <c r="N43" i="1"/>
  <c r="O43" i="1" s="1"/>
  <c r="N44" i="1"/>
  <c r="O44" i="1" s="1"/>
  <c r="N45" i="1"/>
  <c r="O45" i="1" s="1"/>
  <c r="N47" i="1"/>
  <c r="O47" i="1" s="1"/>
  <c r="O49" i="1"/>
  <c r="N50" i="1"/>
  <c r="O50" i="1" s="1"/>
  <c r="N51" i="1"/>
  <c r="O51" i="1" s="1"/>
  <c r="N52" i="1"/>
  <c r="O52" i="1" s="1"/>
  <c r="N54" i="1"/>
  <c r="O54" i="1" s="1"/>
  <c r="N55" i="1"/>
  <c r="O55" i="1" s="1"/>
  <c r="N19" i="1"/>
  <c r="O19" i="1" s="1"/>
  <c r="N20" i="1"/>
  <c r="O20" i="1" s="1"/>
  <c r="N21" i="1"/>
  <c r="O21" i="1" s="1"/>
  <c r="N22" i="1"/>
  <c r="O22" i="1" s="1"/>
  <c r="N18" i="1" l="1"/>
  <c r="N17" i="1"/>
  <c r="N15" i="1"/>
  <c r="N14" i="1"/>
  <c r="N13" i="1"/>
  <c r="N12" i="1"/>
  <c r="N8" i="1"/>
  <c r="N10" i="1"/>
  <c r="N11" i="1"/>
  <c r="N9" i="1"/>
  <c r="O42" i="1" l="1"/>
  <c r="O37" i="1"/>
  <c r="O32" i="1"/>
  <c r="O34" i="1"/>
  <c r="O29" i="1"/>
  <c r="O30" i="1"/>
  <c r="O35" i="1"/>
  <c r="O33" i="1"/>
  <c r="O27" i="1"/>
  <c r="O26" i="1"/>
  <c r="O25" i="1"/>
  <c r="O24" i="1"/>
  <c r="O31" i="1"/>
  <c r="O18" i="1"/>
  <c r="O17" i="1"/>
  <c r="O15" i="1"/>
  <c r="O11" i="1"/>
  <c r="O14" i="1"/>
  <c r="O12" i="1"/>
  <c r="O10" i="1"/>
  <c r="O8" i="1"/>
  <c r="O9" i="1"/>
  <c r="O13" i="1"/>
</calcChain>
</file>

<file path=xl/sharedStrings.xml><?xml version="1.0" encoding="utf-8"?>
<sst xmlns="http://schemas.openxmlformats.org/spreadsheetml/2006/main" count="184" uniqueCount="92">
  <si>
    <t>SACENSĪBU PROTOKOLS</t>
  </si>
  <si>
    <t>Vārds, Uzvārds</t>
  </si>
  <si>
    <t>Dz. gads</t>
  </si>
  <si>
    <t>Komanda</t>
  </si>
  <si>
    <t>Dal.svars</t>
  </si>
  <si>
    <t>RAUŠANA</t>
  </si>
  <si>
    <t>GRŪŠANA</t>
  </si>
  <si>
    <t>Vieta</t>
  </si>
  <si>
    <t>SUMMA</t>
  </si>
  <si>
    <t>1.</t>
  </si>
  <si>
    <t>2.</t>
  </si>
  <si>
    <t>3.</t>
  </si>
  <si>
    <t>Rez.</t>
  </si>
  <si>
    <t>2001.</t>
  </si>
  <si>
    <t>2000.</t>
  </si>
  <si>
    <t>D-pils</t>
  </si>
  <si>
    <t>1998.</t>
  </si>
  <si>
    <t>1994.</t>
  </si>
  <si>
    <t>Balvi</t>
  </si>
  <si>
    <t>2002.</t>
  </si>
  <si>
    <t>Edvīns Lazarevičs</t>
  </si>
  <si>
    <t>1997.</t>
  </si>
  <si>
    <t>1999.</t>
  </si>
  <si>
    <t>1996.</t>
  </si>
  <si>
    <t>Ogre</t>
  </si>
  <si>
    <t>Jānis Griškovs</t>
  </si>
  <si>
    <t>Jurijs Vasiļjevs</t>
  </si>
  <si>
    <t>Ģirts Skoboļevs</t>
  </si>
  <si>
    <t>Dobele</t>
  </si>
  <si>
    <t>Vladislavs Kožičs</t>
  </si>
  <si>
    <t>Ritvars Dukovskis</t>
  </si>
  <si>
    <t>1995.</t>
  </si>
  <si>
    <t>Pāvels Bobrovs</t>
  </si>
  <si>
    <t>1984.</t>
  </si>
  <si>
    <t>1981.</t>
  </si>
  <si>
    <t>Dmitrijs Gmirikovs</t>
  </si>
  <si>
    <t>Ņikita Ivanovs</t>
  </si>
  <si>
    <t>Maksims Divakovs</t>
  </si>
  <si>
    <t>Ogres novada kauss   -&gt; Ogre -&gt; 16.01.2016.</t>
  </si>
  <si>
    <t>Iļja Sokolovs</t>
  </si>
  <si>
    <t>2006.</t>
  </si>
  <si>
    <t>Dāvis Maks</t>
  </si>
  <si>
    <t>Alekss Blonskis</t>
  </si>
  <si>
    <t>Ralfs Plavnieks</t>
  </si>
  <si>
    <t>Edijs Keišs</t>
  </si>
  <si>
    <t>2007.</t>
  </si>
  <si>
    <t>Jānis Logins</t>
  </si>
  <si>
    <t>Elmārs Kaļeda</t>
  </si>
  <si>
    <t>Radions Asačovs</t>
  </si>
  <si>
    <t>2003.</t>
  </si>
  <si>
    <t>Vlads Budkevičs</t>
  </si>
  <si>
    <t>Maksims Kolesnikovs</t>
  </si>
  <si>
    <t>Kristiāns Panga</t>
  </si>
  <si>
    <t>Igors Bužs</t>
  </si>
  <si>
    <t>Pavels Lukša</t>
  </si>
  <si>
    <t>Ivans Timoščenko</t>
  </si>
  <si>
    <t>Dilans Kobajevs</t>
  </si>
  <si>
    <t>Ralfs Boldāns</t>
  </si>
  <si>
    <t>Artūrs Vasiļonoks</t>
  </si>
  <si>
    <t>Artūrs Prīliņš</t>
  </si>
  <si>
    <t>Alberts Juhimenko</t>
  </si>
  <si>
    <t>Armands  Mežinskis</t>
  </si>
  <si>
    <t>Roberts Brože</t>
  </si>
  <si>
    <t>Ilgmārs Rimicāns</t>
  </si>
  <si>
    <t>Vitālijs Volkovs</t>
  </si>
  <si>
    <t>1990.</t>
  </si>
  <si>
    <t>Silvesters Zemnickis</t>
  </si>
  <si>
    <t>Maksims Zeiļa</t>
  </si>
  <si>
    <t>Vadims Koževnikovs</t>
  </si>
  <si>
    <t>Lauris Logins</t>
  </si>
  <si>
    <t>2004.</t>
  </si>
  <si>
    <t>Roberts Guiskis</t>
  </si>
  <si>
    <t>1992.</t>
  </si>
  <si>
    <t>62 kg</t>
  </si>
  <si>
    <t>77 kg</t>
  </si>
  <si>
    <t>85 kg</t>
  </si>
  <si>
    <t>105 kg</t>
  </si>
  <si>
    <t>virs 105 kg</t>
  </si>
  <si>
    <t>Germans Brikezs</t>
  </si>
  <si>
    <t xml:space="preserve">69 kg </t>
  </si>
  <si>
    <t>---</t>
  </si>
  <si>
    <t>Rainers Melnstrads</t>
  </si>
  <si>
    <t>Artūrs Berezovs</t>
  </si>
  <si>
    <t>I</t>
  </si>
  <si>
    <t>III</t>
  </si>
  <si>
    <t>II</t>
  </si>
  <si>
    <t xml:space="preserve">56 kg </t>
  </si>
  <si>
    <t>4.</t>
  </si>
  <si>
    <t>5.</t>
  </si>
  <si>
    <t>8.</t>
  </si>
  <si>
    <t>6.</t>
  </si>
  <si>
    <t xml:space="preserve">94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</si>
</sst>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64" fontId="5" fillId="3" borderId="2" xfId="0" quotePrefix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 applyProtection="1">
      <alignment horizont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6" fillId="0" borderId="2" xfId="0" quotePrefix="1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6" fillId="0" borderId="2" xfId="0" quotePrefix="1" applyNumberFormat="1" applyFont="1" applyBorder="1" applyAlignment="1">
      <alignment horizontal="center" vertical="center"/>
    </xf>
    <xf numFmtId="164" fontId="2" fillId="0" borderId="2" xfId="0" quotePrefix="1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4" fontId="1" fillId="3" borderId="2" xfId="0" applyNumberFormat="1" applyFont="1" applyFill="1" applyBorder="1" applyAlignment="1" applyProtection="1">
      <alignment horizontal="center" vertical="center"/>
    </xf>
    <xf numFmtId="164" fontId="2" fillId="0" borderId="2" xfId="0" quotePrefix="1" applyNumberFormat="1" applyFont="1" applyBorder="1" applyAlignment="1">
      <alignment horizontal="center"/>
    </xf>
    <xf numFmtId="164" fontId="8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Fill="1" applyBorder="1" applyAlignment="1" applyProtection="1">
      <alignment horizontal="center"/>
    </xf>
    <xf numFmtId="164" fontId="8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2" zoomScale="110" zoomScaleNormal="110" workbookViewId="0">
      <selection activeCell="R44" sqref="R44"/>
    </sheetView>
  </sheetViews>
  <sheetFormatPr defaultRowHeight="12.75" x14ac:dyDescent="0.2"/>
  <cols>
    <col min="1" max="1" width="21.5703125" style="2" customWidth="1"/>
    <col min="2" max="2" width="6.7109375" style="11" customWidth="1"/>
    <col min="3" max="3" width="9.28515625" style="2" bestFit="1" customWidth="1"/>
    <col min="4" max="4" width="9" style="2" bestFit="1" customWidth="1"/>
    <col min="5" max="7" width="6" style="2" customWidth="1"/>
    <col min="8" max="8" width="5.42578125" style="2" customWidth="1"/>
    <col min="9" max="10" width="6" style="2" customWidth="1"/>
    <col min="11" max="11" width="6.140625" style="2" customWidth="1"/>
    <col min="12" max="12" width="6.5703125" style="2" customWidth="1"/>
    <col min="13" max="13" width="5.140625" style="11" customWidth="1"/>
    <col min="14" max="14" width="8.140625" style="2" customWidth="1"/>
    <col min="15" max="15" width="7.28515625" style="2" customWidth="1"/>
    <col min="16" max="254" width="9.140625" style="1"/>
    <col min="255" max="255" width="21.5703125" style="1" customWidth="1"/>
    <col min="256" max="256" width="6.7109375" style="1" customWidth="1"/>
    <col min="257" max="257" width="9.140625" style="1" bestFit="1" customWidth="1"/>
    <col min="258" max="258" width="8.140625" style="1" bestFit="1" customWidth="1"/>
    <col min="259" max="261" width="6" style="1" bestFit="1" customWidth="1"/>
    <col min="262" max="262" width="5.42578125" style="1" bestFit="1" customWidth="1"/>
    <col min="263" max="264" width="6" style="1" bestFit="1" customWidth="1"/>
    <col min="265" max="265" width="6.140625" style="1" bestFit="1" customWidth="1"/>
    <col min="266" max="266" width="7.7109375" style="1" bestFit="1" customWidth="1"/>
    <col min="267" max="267" width="5.140625" style="1" bestFit="1" customWidth="1"/>
    <col min="268" max="268" width="7" style="1" customWidth="1"/>
    <col min="269" max="269" width="7.28515625" style="1" customWidth="1"/>
    <col min="270" max="510" width="9.140625" style="1"/>
    <col min="511" max="511" width="21.5703125" style="1" customWidth="1"/>
    <col min="512" max="512" width="6.7109375" style="1" customWidth="1"/>
    <col min="513" max="513" width="9.140625" style="1" bestFit="1" customWidth="1"/>
    <col min="514" max="514" width="8.140625" style="1" bestFit="1" customWidth="1"/>
    <col min="515" max="517" width="6" style="1" bestFit="1" customWidth="1"/>
    <col min="518" max="518" width="5.42578125" style="1" bestFit="1" customWidth="1"/>
    <col min="519" max="520" width="6" style="1" bestFit="1" customWidth="1"/>
    <col min="521" max="521" width="6.140625" style="1" bestFit="1" customWidth="1"/>
    <col min="522" max="522" width="7.7109375" style="1" bestFit="1" customWidth="1"/>
    <col min="523" max="523" width="5.140625" style="1" bestFit="1" customWidth="1"/>
    <col min="524" max="524" width="7" style="1" customWidth="1"/>
    <col min="525" max="525" width="7.28515625" style="1" customWidth="1"/>
    <col min="526" max="766" width="9.140625" style="1"/>
    <col min="767" max="767" width="21.5703125" style="1" customWidth="1"/>
    <col min="768" max="768" width="6.7109375" style="1" customWidth="1"/>
    <col min="769" max="769" width="9.140625" style="1" bestFit="1" customWidth="1"/>
    <col min="770" max="770" width="8.140625" style="1" bestFit="1" customWidth="1"/>
    <col min="771" max="773" width="6" style="1" bestFit="1" customWidth="1"/>
    <col min="774" max="774" width="5.42578125" style="1" bestFit="1" customWidth="1"/>
    <col min="775" max="776" width="6" style="1" bestFit="1" customWidth="1"/>
    <col min="777" max="777" width="6.140625" style="1" bestFit="1" customWidth="1"/>
    <col min="778" max="778" width="7.7109375" style="1" bestFit="1" customWidth="1"/>
    <col min="779" max="779" width="5.140625" style="1" bestFit="1" customWidth="1"/>
    <col min="780" max="780" width="7" style="1" customWidth="1"/>
    <col min="781" max="781" width="7.28515625" style="1" customWidth="1"/>
    <col min="782" max="1022" width="9.140625" style="1"/>
    <col min="1023" max="1023" width="21.5703125" style="1" customWidth="1"/>
    <col min="1024" max="1024" width="6.7109375" style="1" customWidth="1"/>
    <col min="1025" max="1025" width="9.140625" style="1" bestFit="1" customWidth="1"/>
    <col min="1026" max="1026" width="8.140625" style="1" bestFit="1" customWidth="1"/>
    <col min="1027" max="1029" width="6" style="1" bestFit="1" customWidth="1"/>
    <col min="1030" max="1030" width="5.42578125" style="1" bestFit="1" customWidth="1"/>
    <col min="1031" max="1032" width="6" style="1" bestFit="1" customWidth="1"/>
    <col min="1033" max="1033" width="6.140625" style="1" bestFit="1" customWidth="1"/>
    <col min="1034" max="1034" width="7.7109375" style="1" bestFit="1" customWidth="1"/>
    <col min="1035" max="1035" width="5.140625" style="1" bestFit="1" customWidth="1"/>
    <col min="1036" max="1036" width="7" style="1" customWidth="1"/>
    <col min="1037" max="1037" width="7.28515625" style="1" customWidth="1"/>
    <col min="1038" max="1278" width="9.140625" style="1"/>
    <col min="1279" max="1279" width="21.5703125" style="1" customWidth="1"/>
    <col min="1280" max="1280" width="6.7109375" style="1" customWidth="1"/>
    <col min="1281" max="1281" width="9.140625" style="1" bestFit="1" customWidth="1"/>
    <col min="1282" max="1282" width="8.140625" style="1" bestFit="1" customWidth="1"/>
    <col min="1283" max="1285" width="6" style="1" bestFit="1" customWidth="1"/>
    <col min="1286" max="1286" width="5.42578125" style="1" bestFit="1" customWidth="1"/>
    <col min="1287" max="1288" width="6" style="1" bestFit="1" customWidth="1"/>
    <col min="1289" max="1289" width="6.140625" style="1" bestFit="1" customWidth="1"/>
    <col min="1290" max="1290" width="7.7109375" style="1" bestFit="1" customWidth="1"/>
    <col min="1291" max="1291" width="5.140625" style="1" bestFit="1" customWidth="1"/>
    <col min="1292" max="1292" width="7" style="1" customWidth="1"/>
    <col min="1293" max="1293" width="7.28515625" style="1" customWidth="1"/>
    <col min="1294" max="1534" width="9.140625" style="1"/>
    <col min="1535" max="1535" width="21.5703125" style="1" customWidth="1"/>
    <col min="1536" max="1536" width="6.7109375" style="1" customWidth="1"/>
    <col min="1537" max="1537" width="9.140625" style="1" bestFit="1" customWidth="1"/>
    <col min="1538" max="1538" width="8.140625" style="1" bestFit="1" customWidth="1"/>
    <col min="1539" max="1541" width="6" style="1" bestFit="1" customWidth="1"/>
    <col min="1542" max="1542" width="5.42578125" style="1" bestFit="1" customWidth="1"/>
    <col min="1543" max="1544" width="6" style="1" bestFit="1" customWidth="1"/>
    <col min="1545" max="1545" width="6.140625" style="1" bestFit="1" customWidth="1"/>
    <col min="1546" max="1546" width="7.7109375" style="1" bestFit="1" customWidth="1"/>
    <col min="1547" max="1547" width="5.140625" style="1" bestFit="1" customWidth="1"/>
    <col min="1548" max="1548" width="7" style="1" customWidth="1"/>
    <col min="1549" max="1549" width="7.28515625" style="1" customWidth="1"/>
    <col min="1550" max="1790" width="9.140625" style="1"/>
    <col min="1791" max="1791" width="21.5703125" style="1" customWidth="1"/>
    <col min="1792" max="1792" width="6.7109375" style="1" customWidth="1"/>
    <col min="1793" max="1793" width="9.140625" style="1" bestFit="1" customWidth="1"/>
    <col min="1794" max="1794" width="8.140625" style="1" bestFit="1" customWidth="1"/>
    <col min="1795" max="1797" width="6" style="1" bestFit="1" customWidth="1"/>
    <col min="1798" max="1798" width="5.42578125" style="1" bestFit="1" customWidth="1"/>
    <col min="1799" max="1800" width="6" style="1" bestFit="1" customWidth="1"/>
    <col min="1801" max="1801" width="6.140625" style="1" bestFit="1" customWidth="1"/>
    <col min="1802" max="1802" width="7.7109375" style="1" bestFit="1" customWidth="1"/>
    <col min="1803" max="1803" width="5.140625" style="1" bestFit="1" customWidth="1"/>
    <col min="1804" max="1804" width="7" style="1" customWidth="1"/>
    <col min="1805" max="1805" width="7.28515625" style="1" customWidth="1"/>
    <col min="1806" max="2046" width="9.140625" style="1"/>
    <col min="2047" max="2047" width="21.5703125" style="1" customWidth="1"/>
    <col min="2048" max="2048" width="6.7109375" style="1" customWidth="1"/>
    <col min="2049" max="2049" width="9.140625" style="1" bestFit="1" customWidth="1"/>
    <col min="2050" max="2050" width="8.140625" style="1" bestFit="1" customWidth="1"/>
    <col min="2051" max="2053" width="6" style="1" bestFit="1" customWidth="1"/>
    <col min="2054" max="2054" width="5.42578125" style="1" bestFit="1" customWidth="1"/>
    <col min="2055" max="2056" width="6" style="1" bestFit="1" customWidth="1"/>
    <col min="2057" max="2057" width="6.140625" style="1" bestFit="1" customWidth="1"/>
    <col min="2058" max="2058" width="7.7109375" style="1" bestFit="1" customWidth="1"/>
    <col min="2059" max="2059" width="5.140625" style="1" bestFit="1" customWidth="1"/>
    <col min="2060" max="2060" width="7" style="1" customWidth="1"/>
    <col min="2061" max="2061" width="7.28515625" style="1" customWidth="1"/>
    <col min="2062" max="2302" width="9.140625" style="1"/>
    <col min="2303" max="2303" width="21.5703125" style="1" customWidth="1"/>
    <col min="2304" max="2304" width="6.7109375" style="1" customWidth="1"/>
    <col min="2305" max="2305" width="9.140625" style="1" bestFit="1" customWidth="1"/>
    <col min="2306" max="2306" width="8.140625" style="1" bestFit="1" customWidth="1"/>
    <col min="2307" max="2309" width="6" style="1" bestFit="1" customWidth="1"/>
    <col min="2310" max="2310" width="5.42578125" style="1" bestFit="1" customWidth="1"/>
    <col min="2311" max="2312" width="6" style="1" bestFit="1" customWidth="1"/>
    <col min="2313" max="2313" width="6.140625" style="1" bestFit="1" customWidth="1"/>
    <col min="2314" max="2314" width="7.7109375" style="1" bestFit="1" customWidth="1"/>
    <col min="2315" max="2315" width="5.140625" style="1" bestFit="1" customWidth="1"/>
    <col min="2316" max="2316" width="7" style="1" customWidth="1"/>
    <col min="2317" max="2317" width="7.28515625" style="1" customWidth="1"/>
    <col min="2318" max="2558" width="9.140625" style="1"/>
    <col min="2559" max="2559" width="21.5703125" style="1" customWidth="1"/>
    <col min="2560" max="2560" width="6.7109375" style="1" customWidth="1"/>
    <col min="2561" max="2561" width="9.140625" style="1" bestFit="1" customWidth="1"/>
    <col min="2562" max="2562" width="8.140625" style="1" bestFit="1" customWidth="1"/>
    <col min="2563" max="2565" width="6" style="1" bestFit="1" customWidth="1"/>
    <col min="2566" max="2566" width="5.42578125" style="1" bestFit="1" customWidth="1"/>
    <col min="2567" max="2568" width="6" style="1" bestFit="1" customWidth="1"/>
    <col min="2569" max="2569" width="6.140625" style="1" bestFit="1" customWidth="1"/>
    <col min="2570" max="2570" width="7.7109375" style="1" bestFit="1" customWidth="1"/>
    <col min="2571" max="2571" width="5.140625" style="1" bestFit="1" customWidth="1"/>
    <col min="2572" max="2572" width="7" style="1" customWidth="1"/>
    <col min="2573" max="2573" width="7.28515625" style="1" customWidth="1"/>
    <col min="2574" max="2814" width="9.140625" style="1"/>
    <col min="2815" max="2815" width="21.5703125" style="1" customWidth="1"/>
    <col min="2816" max="2816" width="6.7109375" style="1" customWidth="1"/>
    <col min="2817" max="2817" width="9.140625" style="1" bestFit="1" customWidth="1"/>
    <col min="2818" max="2818" width="8.140625" style="1" bestFit="1" customWidth="1"/>
    <col min="2819" max="2821" width="6" style="1" bestFit="1" customWidth="1"/>
    <col min="2822" max="2822" width="5.42578125" style="1" bestFit="1" customWidth="1"/>
    <col min="2823" max="2824" width="6" style="1" bestFit="1" customWidth="1"/>
    <col min="2825" max="2825" width="6.140625" style="1" bestFit="1" customWidth="1"/>
    <col min="2826" max="2826" width="7.7109375" style="1" bestFit="1" customWidth="1"/>
    <col min="2827" max="2827" width="5.140625" style="1" bestFit="1" customWidth="1"/>
    <col min="2828" max="2828" width="7" style="1" customWidth="1"/>
    <col min="2829" max="2829" width="7.28515625" style="1" customWidth="1"/>
    <col min="2830" max="3070" width="9.140625" style="1"/>
    <col min="3071" max="3071" width="21.5703125" style="1" customWidth="1"/>
    <col min="3072" max="3072" width="6.7109375" style="1" customWidth="1"/>
    <col min="3073" max="3073" width="9.140625" style="1" bestFit="1" customWidth="1"/>
    <col min="3074" max="3074" width="8.140625" style="1" bestFit="1" customWidth="1"/>
    <col min="3075" max="3077" width="6" style="1" bestFit="1" customWidth="1"/>
    <col min="3078" max="3078" width="5.42578125" style="1" bestFit="1" customWidth="1"/>
    <col min="3079" max="3080" width="6" style="1" bestFit="1" customWidth="1"/>
    <col min="3081" max="3081" width="6.140625" style="1" bestFit="1" customWidth="1"/>
    <col min="3082" max="3082" width="7.7109375" style="1" bestFit="1" customWidth="1"/>
    <col min="3083" max="3083" width="5.140625" style="1" bestFit="1" customWidth="1"/>
    <col min="3084" max="3084" width="7" style="1" customWidth="1"/>
    <col min="3085" max="3085" width="7.28515625" style="1" customWidth="1"/>
    <col min="3086" max="3326" width="9.140625" style="1"/>
    <col min="3327" max="3327" width="21.5703125" style="1" customWidth="1"/>
    <col min="3328" max="3328" width="6.7109375" style="1" customWidth="1"/>
    <col min="3329" max="3329" width="9.140625" style="1" bestFit="1" customWidth="1"/>
    <col min="3330" max="3330" width="8.140625" style="1" bestFit="1" customWidth="1"/>
    <col min="3331" max="3333" width="6" style="1" bestFit="1" customWidth="1"/>
    <col min="3334" max="3334" width="5.42578125" style="1" bestFit="1" customWidth="1"/>
    <col min="3335" max="3336" width="6" style="1" bestFit="1" customWidth="1"/>
    <col min="3337" max="3337" width="6.140625" style="1" bestFit="1" customWidth="1"/>
    <col min="3338" max="3338" width="7.7109375" style="1" bestFit="1" customWidth="1"/>
    <col min="3339" max="3339" width="5.140625" style="1" bestFit="1" customWidth="1"/>
    <col min="3340" max="3340" width="7" style="1" customWidth="1"/>
    <col min="3341" max="3341" width="7.28515625" style="1" customWidth="1"/>
    <col min="3342" max="3582" width="9.140625" style="1"/>
    <col min="3583" max="3583" width="21.5703125" style="1" customWidth="1"/>
    <col min="3584" max="3584" width="6.7109375" style="1" customWidth="1"/>
    <col min="3585" max="3585" width="9.140625" style="1" bestFit="1" customWidth="1"/>
    <col min="3586" max="3586" width="8.140625" style="1" bestFit="1" customWidth="1"/>
    <col min="3587" max="3589" width="6" style="1" bestFit="1" customWidth="1"/>
    <col min="3590" max="3590" width="5.42578125" style="1" bestFit="1" customWidth="1"/>
    <col min="3591" max="3592" width="6" style="1" bestFit="1" customWidth="1"/>
    <col min="3593" max="3593" width="6.140625" style="1" bestFit="1" customWidth="1"/>
    <col min="3594" max="3594" width="7.7109375" style="1" bestFit="1" customWidth="1"/>
    <col min="3595" max="3595" width="5.140625" style="1" bestFit="1" customWidth="1"/>
    <col min="3596" max="3596" width="7" style="1" customWidth="1"/>
    <col min="3597" max="3597" width="7.28515625" style="1" customWidth="1"/>
    <col min="3598" max="3838" width="9.140625" style="1"/>
    <col min="3839" max="3839" width="21.5703125" style="1" customWidth="1"/>
    <col min="3840" max="3840" width="6.7109375" style="1" customWidth="1"/>
    <col min="3841" max="3841" width="9.140625" style="1" bestFit="1" customWidth="1"/>
    <col min="3842" max="3842" width="8.140625" style="1" bestFit="1" customWidth="1"/>
    <col min="3843" max="3845" width="6" style="1" bestFit="1" customWidth="1"/>
    <col min="3846" max="3846" width="5.42578125" style="1" bestFit="1" customWidth="1"/>
    <col min="3847" max="3848" width="6" style="1" bestFit="1" customWidth="1"/>
    <col min="3849" max="3849" width="6.140625" style="1" bestFit="1" customWidth="1"/>
    <col min="3850" max="3850" width="7.7109375" style="1" bestFit="1" customWidth="1"/>
    <col min="3851" max="3851" width="5.140625" style="1" bestFit="1" customWidth="1"/>
    <col min="3852" max="3852" width="7" style="1" customWidth="1"/>
    <col min="3853" max="3853" width="7.28515625" style="1" customWidth="1"/>
    <col min="3854" max="4094" width="9.140625" style="1"/>
    <col min="4095" max="4095" width="21.5703125" style="1" customWidth="1"/>
    <col min="4096" max="4096" width="6.7109375" style="1" customWidth="1"/>
    <col min="4097" max="4097" width="9.140625" style="1" bestFit="1" customWidth="1"/>
    <col min="4098" max="4098" width="8.140625" style="1" bestFit="1" customWidth="1"/>
    <col min="4099" max="4101" width="6" style="1" bestFit="1" customWidth="1"/>
    <col min="4102" max="4102" width="5.42578125" style="1" bestFit="1" customWidth="1"/>
    <col min="4103" max="4104" width="6" style="1" bestFit="1" customWidth="1"/>
    <col min="4105" max="4105" width="6.140625" style="1" bestFit="1" customWidth="1"/>
    <col min="4106" max="4106" width="7.7109375" style="1" bestFit="1" customWidth="1"/>
    <col min="4107" max="4107" width="5.140625" style="1" bestFit="1" customWidth="1"/>
    <col min="4108" max="4108" width="7" style="1" customWidth="1"/>
    <col min="4109" max="4109" width="7.28515625" style="1" customWidth="1"/>
    <col min="4110" max="4350" width="9.140625" style="1"/>
    <col min="4351" max="4351" width="21.5703125" style="1" customWidth="1"/>
    <col min="4352" max="4352" width="6.7109375" style="1" customWidth="1"/>
    <col min="4353" max="4353" width="9.140625" style="1" bestFit="1" customWidth="1"/>
    <col min="4354" max="4354" width="8.140625" style="1" bestFit="1" customWidth="1"/>
    <col min="4355" max="4357" width="6" style="1" bestFit="1" customWidth="1"/>
    <col min="4358" max="4358" width="5.42578125" style="1" bestFit="1" customWidth="1"/>
    <col min="4359" max="4360" width="6" style="1" bestFit="1" customWidth="1"/>
    <col min="4361" max="4361" width="6.140625" style="1" bestFit="1" customWidth="1"/>
    <col min="4362" max="4362" width="7.7109375" style="1" bestFit="1" customWidth="1"/>
    <col min="4363" max="4363" width="5.140625" style="1" bestFit="1" customWidth="1"/>
    <col min="4364" max="4364" width="7" style="1" customWidth="1"/>
    <col min="4365" max="4365" width="7.28515625" style="1" customWidth="1"/>
    <col min="4366" max="4606" width="9.140625" style="1"/>
    <col min="4607" max="4607" width="21.5703125" style="1" customWidth="1"/>
    <col min="4608" max="4608" width="6.7109375" style="1" customWidth="1"/>
    <col min="4609" max="4609" width="9.140625" style="1" bestFit="1" customWidth="1"/>
    <col min="4610" max="4610" width="8.140625" style="1" bestFit="1" customWidth="1"/>
    <col min="4611" max="4613" width="6" style="1" bestFit="1" customWidth="1"/>
    <col min="4614" max="4614" width="5.42578125" style="1" bestFit="1" customWidth="1"/>
    <col min="4615" max="4616" width="6" style="1" bestFit="1" customWidth="1"/>
    <col min="4617" max="4617" width="6.140625" style="1" bestFit="1" customWidth="1"/>
    <col min="4618" max="4618" width="7.7109375" style="1" bestFit="1" customWidth="1"/>
    <col min="4619" max="4619" width="5.140625" style="1" bestFit="1" customWidth="1"/>
    <col min="4620" max="4620" width="7" style="1" customWidth="1"/>
    <col min="4621" max="4621" width="7.28515625" style="1" customWidth="1"/>
    <col min="4622" max="4862" width="9.140625" style="1"/>
    <col min="4863" max="4863" width="21.5703125" style="1" customWidth="1"/>
    <col min="4864" max="4864" width="6.7109375" style="1" customWidth="1"/>
    <col min="4865" max="4865" width="9.140625" style="1" bestFit="1" customWidth="1"/>
    <col min="4866" max="4866" width="8.140625" style="1" bestFit="1" customWidth="1"/>
    <col min="4867" max="4869" width="6" style="1" bestFit="1" customWidth="1"/>
    <col min="4870" max="4870" width="5.42578125" style="1" bestFit="1" customWidth="1"/>
    <col min="4871" max="4872" width="6" style="1" bestFit="1" customWidth="1"/>
    <col min="4873" max="4873" width="6.140625" style="1" bestFit="1" customWidth="1"/>
    <col min="4874" max="4874" width="7.7109375" style="1" bestFit="1" customWidth="1"/>
    <col min="4875" max="4875" width="5.140625" style="1" bestFit="1" customWidth="1"/>
    <col min="4876" max="4876" width="7" style="1" customWidth="1"/>
    <col min="4877" max="4877" width="7.28515625" style="1" customWidth="1"/>
    <col min="4878" max="5118" width="9.140625" style="1"/>
    <col min="5119" max="5119" width="21.5703125" style="1" customWidth="1"/>
    <col min="5120" max="5120" width="6.7109375" style="1" customWidth="1"/>
    <col min="5121" max="5121" width="9.140625" style="1" bestFit="1" customWidth="1"/>
    <col min="5122" max="5122" width="8.140625" style="1" bestFit="1" customWidth="1"/>
    <col min="5123" max="5125" width="6" style="1" bestFit="1" customWidth="1"/>
    <col min="5126" max="5126" width="5.42578125" style="1" bestFit="1" customWidth="1"/>
    <col min="5127" max="5128" width="6" style="1" bestFit="1" customWidth="1"/>
    <col min="5129" max="5129" width="6.140625" style="1" bestFit="1" customWidth="1"/>
    <col min="5130" max="5130" width="7.7109375" style="1" bestFit="1" customWidth="1"/>
    <col min="5131" max="5131" width="5.140625" style="1" bestFit="1" customWidth="1"/>
    <col min="5132" max="5132" width="7" style="1" customWidth="1"/>
    <col min="5133" max="5133" width="7.28515625" style="1" customWidth="1"/>
    <col min="5134" max="5374" width="9.140625" style="1"/>
    <col min="5375" max="5375" width="21.5703125" style="1" customWidth="1"/>
    <col min="5376" max="5376" width="6.7109375" style="1" customWidth="1"/>
    <col min="5377" max="5377" width="9.140625" style="1" bestFit="1" customWidth="1"/>
    <col min="5378" max="5378" width="8.140625" style="1" bestFit="1" customWidth="1"/>
    <col min="5379" max="5381" width="6" style="1" bestFit="1" customWidth="1"/>
    <col min="5382" max="5382" width="5.42578125" style="1" bestFit="1" customWidth="1"/>
    <col min="5383" max="5384" width="6" style="1" bestFit="1" customWidth="1"/>
    <col min="5385" max="5385" width="6.140625" style="1" bestFit="1" customWidth="1"/>
    <col min="5386" max="5386" width="7.7109375" style="1" bestFit="1" customWidth="1"/>
    <col min="5387" max="5387" width="5.140625" style="1" bestFit="1" customWidth="1"/>
    <col min="5388" max="5388" width="7" style="1" customWidth="1"/>
    <col min="5389" max="5389" width="7.28515625" style="1" customWidth="1"/>
    <col min="5390" max="5630" width="9.140625" style="1"/>
    <col min="5631" max="5631" width="21.5703125" style="1" customWidth="1"/>
    <col min="5632" max="5632" width="6.7109375" style="1" customWidth="1"/>
    <col min="5633" max="5633" width="9.140625" style="1" bestFit="1" customWidth="1"/>
    <col min="5634" max="5634" width="8.140625" style="1" bestFit="1" customWidth="1"/>
    <col min="5635" max="5637" width="6" style="1" bestFit="1" customWidth="1"/>
    <col min="5638" max="5638" width="5.42578125" style="1" bestFit="1" customWidth="1"/>
    <col min="5639" max="5640" width="6" style="1" bestFit="1" customWidth="1"/>
    <col min="5641" max="5641" width="6.140625" style="1" bestFit="1" customWidth="1"/>
    <col min="5642" max="5642" width="7.7109375" style="1" bestFit="1" customWidth="1"/>
    <col min="5643" max="5643" width="5.140625" style="1" bestFit="1" customWidth="1"/>
    <col min="5644" max="5644" width="7" style="1" customWidth="1"/>
    <col min="5645" max="5645" width="7.28515625" style="1" customWidth="1"/>
    <col min="5646" max="5886" width="9.140625" style="1"/>
    <col min="5887" max="5887" width="21.5703125" style="1" customWidth="1"/>
    <col min="5888" max="5888" width="6.7109375" style="1" customWidth="1"/>
    <col min="5889" max="5889" width="9.140625" style="1" bestFit="1" customWidth="1"/>
    <col min="5890" max="5890" width="8.140625" style="1" bestFit="1" customWidth="1"/>
    <col min="5891" max="5893" width="6" style="1" bestFit="1" customWidth="1"/>
    <col min="5894" max="5894" width="5.42578125" style="1" bestFit="1" customWidth="1"/>
    <col min="5895" max="5896" width="6" style="1" bestFit="1" customWidth="1"/>
    <col min="5897" max="5897" width="6.140625" style="1" bestFit="1" customWidth="1"/>
    <col min="5898" max="5898" width="7.7109375" style="1" bestFit="1" customWidth="1"/>
    <col min="5899" max="5899" width="5.140625" style="1" bestFit="1" customWidth="1"/>
    <col min="5900" max="5900" width="7" style="1" customWidth="1"/>
    <col min="5901" max="5901" width="7.28515625" style="1" customWidth="1"/>
    <col min="5902" max="6142" width="9.140625" style="1"/>
    <col min="6143" max="6143" width="21.5703125" style="1" customWidth="1"/>
    <col min="6144" max="6144" width="6.7109375" style="1" customWidth="1"/>
    <col min="6145" max="6145" width="9.140625" style="1" bestFit="1" customWidth="1"/>
    <col min="6146" max="6146" width="8.140625" style="1" bestFit="1" customWidth="1"/>
    <col min="6147" max="6149" width="6" style="1" bestFit="1" customWidth="1"/>
    <col min="6150" max="6150" width="5.42578125" style="1" bestFit="1" customWidth="1"/>
    <col min="6151" max="6152" width="6" style="1" bestFit="1" customWidth="1"/>
    <col min="6153" max="6153" width="6.140625" style="1" bestFit="1" customWidth="1"/>
    <col min="6154" max="6154" width="7.7109375" style="1" bestFit="1" customWidth="1"/>
    <col min="6155" max="6155" width="5.140625" style="1" bestFit="1" customWidth="1"/>
    <col min="6156" max="6156" width="7" style="1" customWidth="1"/>
    <col min="6157" max="6157" width="7.28515625" style="1" customWidth="1"/>
    <col min="6158" max="6398" width="9.140625" style="1"/>
    <col min="6399" max="6399" width="21.5703125" style="1" customWidth="1"/>
    <col min="6400" max="6400" width="6.7109375" style="1" customWidth="1"/>
    <col min="6401" max="6401" width="9.140625" style="1" bestFit="1" customWidth="1"/>
    <col min="6402" max="6402" width="8.140625" style="1" bestFit="1" customWidth="1"/>
    <col min="6403" max="6405" width="6" style="1" bestFit="1" customWidth="1"/>
    <col min="6406" max="6406" width="5.42578125" style="1" bestFit="1" customWidth="1"/>
    <col min="6407" max="6408" width="6" style="1" bestFit="1" customWidth="1"/>
    <col min="6409" max="6409" width="6.140625" style="1" bestFit="1" customWidth="1"/>
    <col min="6410" max="6410" width="7.7109375" style="1" bestFit="1" customWidth="1"/>
    <col min="6411" max="6411" width="5.140625" style="1" bestFit="1" customWidth="1"/>
    <col min="6412" max="6412" width="7" style="1" customWidth="1"/>
    <col min="6413" max="6413" width="7.28515625" style="1" customWidth="1"/>
    <col min="6414" max="6654" width="9.140625" style="1"/>
    <col min="6655" max="6655" width="21.5703125" style="1" customWidth="1"/>
    <col min="6656" max="6656" width="6.7109375" style="1" customWidth="1"/>
    <col min="6657" max="6657" width="9.140625" style="1" bestFit="1" customWidth="1"/>
    <col min="6658" max="6658" width="8.140625" style="1" bestFit="1" customWidth="1"/>
    <col min="6659" max="6661" width="6" style="1" bestFit="1" customWidth="1"/>
    <col min="6662" max="6662" width="5.42578125" style="1" bestFit="1" customWidth="1"/>
    <col min="6663" max="6664" width="6" style="1" bestFit="1" customWidth="1"/>
    <col min="6665" max="6665" width="6.140625" style="1" bestFit="1" customWidth="1"/>
    <col min="6666" max="6666" width="7.7109375" style="1" bestFit="1" customWidth="1"/>
    <col min="6667" max="6667" width="5.140625" style="1" bestFit="1" customWidth="1"/>
    <col min="6668" max="6668" width="7" style="1" customWidth="1"/>
    <col min="6669" max="6669" width="7.28515625" style="1" customWidth="1"/>
    <col min="6670" max="6910" width="9.140625" style="1"/>
    <col min="6911" max="6911" width="21.5703125" style="1" customWidth="1"/>
    <col min="6912" max="6912" width="6.7109375" style="1" customWidth="1"/>
    <col min="6913" max="6913" width="9.140625" style="1" bestFit="1" customWidth="1"/>
    <col min="6914" max="6914" width="8.140625" style="1" bestFit="1" customWidth="1"/>
    <col min="6915" max="6917" width="6" style="1" bestFit="1" customWidth="1"/>
    <col min="6918" max="6918" width="5.42578125" style="1" bestFit="1" customWidth="1"/>
    <col min="6919" max="6920" width="6" style="1" bestFit="1" customWidth="1"/>
    <col min="6921" max="6921" width="6.140625" style="1" bestFit="1" customWidth="1"/>
    <col min="6922" max="6922" width="7.7109375" style="1" bestFit="1" customWidth="1"/>
    <col min="6923" max="6923" width="5.140625" style="1" bestFit="1" customWidth="1"/>
    <col min="6924" max="6924" width="7" style="1" customWidth="1"/>
    <col min="6925" max="6925" width="7.28515625" style="1" customWidth="1"/>
    <col min="6926" max="7166" width="9.140625" style="1"/>
    <col min="7167" max="7167" width="21.5703125" style="1" customWidth="1"/>
    <col min="7168" max="7168" width="6.7109375" style="1" customWidth="1"/>
    <col min="7169" max="7169" width="9.140625" style="1" bestFit="1" customWidth="1"/>
    <col min="7170" max="7170" width="8.140625" style="1" bestFit="1" customWidth="1"/>
    <col min="7171" max="7173" width="6" style="1" bestFit="1" customWidth="1"/>
    <col min="7174" max="7174" width="5.42578125" style="1" bestFit="1" customWidth="1"/>
    <col min="7175" max="7176" width="6" style="1" bestFit="1" customWidth="1"/>
    <col min="7177" max="7177" width="6.140625" style="1" bestFit="1" customWidth="1"/>
    <col min="7178" max="7178" width="7.7109375" style="1" bestFit="1" customWidth="1"/>
    <col min="7179" max="7179" width="5.140625" style="1" bestFit="1" customWidth="1"/>
    <col min="7180" max="7180" width="7" style="1" customWidth="1"/>
    <col min="7181" max="7181" width="7.28515625" style="1" customWidth="1"/>
    <col min="7182" max="7422" width="9.140625" style="1"/>
    <col min="7423" max="7423" width="21.5703125" style="1" customWidth="1"/>
    <col min="7424" max="7424" width="6.7109375" style="1" customWidth="1"/>
    <col min="7425" max="7425" width="9.140625" style="1" bestFit="1" customWidth="1"/>
    <col min="7426" max="7426" width="8.140625" style="1" bestFit="1" customWidth="1"/>
    <col min="7427" max="7429" width="6" style="1" bestFit="1" customWidth="1"/>
    <col min="7430" max="7430" width="5.42578125" style="1" bestFit="1" customWidth="1"/>
    <col min="7431" max="7432" width="6" style="1" bestFit="1" customWidth="1"/>
    <col min="7433" max="7433" width="6.140625" style="1" bestFit="1" customWidth="1"/>
    <col min="7434" max="7434" width="7.7109375" style="1" bestFit="1" customWidth="1"/>
    <col min="7435" max="7435" width="5.140625" style="1" bestFit="1" customWidth="1"/>
    <col min="7436" max="7436" width="7" style="1" customWidth="1"/>
    <col min="7437" max="7437" width="7.28515625" style="1" customWidth="1"/>
    <col min="7438" max="7678" width="9.140625" style="1"/>
    <col min="7679" max="7679" width="21.5703125" style="1" customWidth="1"/>
    <col min="7680" max="7680" width="6.7109375" style="1" customWidth="1"/>
    <col min="7681" max="7681" width="9.140625" style="1" bestFit="1" customWidth="1"/>
    <col min="7682" max="7682" width="8.140625" style="1" bestFit="1" customWidth="1"/>
    <col min="7683" max="7685" width="6" style="1" bestFit="1" customWidth="1"/>
    <col min="7686" max="7686" width="5.42578125" style="1" bestFit="1" customWidth="1"/>
    <col min="7687" max="7688" width="6" style="1" bestFit="1" customWidth="1"/>
    <col min="7689" max="7689" width="6.140625" style="1" bestFit="1" customWidth="1"/>
    <col min="7690" max="7690" width="7.7109375" style="1" bestFit="1" customWidth="1"/>
    <col min="7691" max="7691" width="5.140625" style="1" bestFit="1" customWidth="1"/>
    <col min="7692" max="7692" width="7" style="1" customWidth="1"/>
    <col min="7693" max="7693" width="7.28515625" style="1" customWidth="1"/>
    <col min="7694" max="7934" width="9.140625" style="1"/>
    <col min="7935" max="7935" width="21.5703125" style="1" customWidth="1"/>
    <col min="7936" max="7936" width="6.7109375" style="1" customWidth="1"/>
    <col min="7937" max="7937" width="9.140625" style="1" bestFit="1" customWidth="1"/>
    <col min="7938" max="7938" width="8.140625" style="1" bestFit="1" customWidth="1"/>
    <col min="7939" max="7941" width="6" style="1" bestFit="1" customWidth="1"/>
    <col min="7942" max="7942" width="5.42578125" style="1" bestFit="1" customWidth="1"/>
    <col min="7943" max="7944" width="6" style="1" bestFit="1" customWidth="1"/>
    <col min="7945" max="7945" width="6.140625" style="1" bestFit="1" customWidth="1"/>
    <col min="7946" max="7946" width="7.7109375" style="1" bestFit="1" customWidth="1"/>
    <col min="7947" max="7947" width="5.140625" style="1" bestFit="1" customWidth="1"/>
    <col min="7948" max="7948" width="7" style="1" customWidth="1"/>
    <col min="7949" max="7949" width="7.28515625" style="1" customWidth="1"/>
    <col min="7950" max="8190" width="9.140625" style="1"/>
    <col min="8191" max="8191" width="21.5703125" style="1" customWidth="1"/>
    <col min="8192" max="8192" width="6.7109375" style="1" customWidth="1"/>
    <col min="8193" max="8193" width="9.140625" style="1" bestFit="1" customWidth="1"/>
    <col min="8194" max="8194" width="8.140625" style="1" bestFit="1" customWidth="1"/>
    <col min="8195" max="8197" width="6" style="1" bestFit="1" customWidth="1"/>
    <col min="8198" max="8198" width="5.42578125" style="1" bestFit="1" customWidth="1"/>
    <col min="8199" max="8200" width="6" style="1" bestFit="1" customWidth="1"/>
    <col min="8201" max="8201" width="6.140625" style="1" bestFit="1" customWidth="1"/>
    <col min="8202" max="8202" width="7.7109375" style="1" bestFit="1" customWidth="1"/>
    <col min="8203" max="8203" width="5.140625" style="1" bestFit="1" customWidth="1"/>
    <col min="8204" max="8204" width="7" style="1" customWidth="1"/>
    <col min="8205" max="8205" width="7.28515625" style="1" customWidth="1"/>
    <col min="8206" max="8446" width="9.140625" style="1"/>
    <col min="8447" max="8447" width="21.5703125" style="1" customWidth="1"/>
    <col min="8448" max="8448" width="6.7109375" style="1" customWidth="1"/>
    <col min="8449" max="8449" width="9.140625" style="1" bestFit="1" customWidth="1"/>
    <col min="8450" max="8450" width="8.140625" style="1" bestFit="1" customWidth="1"/>
    <col min="8451" max="8453" width="6" style="1" bestFit="1" customWidth="1"/>
    <col min="8454" max="8454" width="5.42578125" style="1" bestFit="1" customWidth="1"/>
    <col min="8455" max="8456" width="6" style="1" bestFit="1" customWidth="1"/>
    <col min="8457" max="8457" width="6.140625" style="1" bestFit="1" customWidth="1"/>
    <col min="8458" max="8458" width="7.7109375" style="1" bestFit="1" customWidth="1"/>
    <col min="8459" max="8459" width="5.140625" style="1" bestFit="1" customWidth="1"/>
    <col min="8460" max="8460" width="7" style="1" customWidth="1"/>
    <col min="8461" max="8461" width="7.28515625" style="1" customWidth="1"/>
    <col min="8462" max="8702" width="9.140625" style="1"/>
    <col min="8703" max="8703" width="21.5703125" style="1" customWidth="1"/>
    <col min="8704" max="8704" width="6.7109375" style="1" customWidth="1"/>
    <col min="8705" max="8705" width="9.140625" style="1" bestFit="1" customWidth="1"/>
    <col min="8706" max="8706" width="8.140625" style="1" bestFit="1" customWidth="1"/>
    <col min="8707" max="8709" width="6" style="1" bestFit="1" customWidth="1"/>
    <col min="8710" max="8710" width="5.42578125" style="1" bestFit="1" customWidth="1"/>
    <col min="8711" max="8712" width="6" style="1" bestFit="1" customWidth="1"/>
    <col min="8713" max="8713" width="6.140625" style="1" bestFit="1" customWidth="1"/>
    <col min="8714" max="8714" width="7.7109375" style="1" bestFit="1" customWidth="1"/>
    <col min="8715" max="8715" width="5.140625" style="1" bestFit="1" customWidth="1"/>
    <col min="8716" max="8716" width="7" style="1" customWidth="1"/>
    <col min="8717" max="8717" width="7.28515625" style="1" customWidth="1"/>
    <col min="8718" max="8958" width="9.140625" style="1"/>
    <col min="8959" max="8959" width="21.5703125" style="1" customWidth="1"/>
    <col min="8960" max="8960" width="6.7109375" style="1" customWidth="1"/>
    <col min="8961" max="8961" width="9.140625" style="1" bestFit="1" customWidth="1"/>
    <col min="8962" max="8962" width="8.140625" style="1" bestFit="1" customWidth="1"/>
    <col min="8963" max="8965" width="6" style="1" bestFit="1" customWidth="1"/>
    <col min="8966" max="8966" width="5.42578125" style="1" bestFit="1" customWidth="1"/>
    <col min="8967" max="8968" width="6" style="1" bestFit="1" customWidth="1"/>
    <col min="8969" max="8969" width="6.140625" style="1" bestFit="1" customWidth="1"/>
    <col min="8970" max="8970" width="7.7109375" style="1" bestFit="1" customWidth="1"/>
    <col min="8971" max="8971" width="5.140625" style="1" bestFit="1" customWidth="1"/>
    <col min="8972" max="8972" width="7" style="1" customWidth="1"/>
    <col min="8973" max="8973" width="7.28515625" style="1" customWidth="1"/>
    <col min="8974" max="9214" width="9.140625" style="1"/>
    <col min="9215" max="9215" width="21.5703125" style="1" customWidth="1"/>
    <col min="9216" max="9216" width="6.7109375" style="1" customWidth="1"/>
    <col min="9217" max="9217" width="9.140625" style="1" bestFit="1" customWidth="1"/>
    <col min="9218" max="9218" width="8.140625" style="1" bestFit="1" customWidth="1"/>
    <col min="9219" max="9221" width="6" style="1" bestFit="1" customWidth="1"/>
    <col min="9222" max="9222" width="5.42578125" style="1" bestFit="1" customWidth="1"/>
    <col min="9223" max="9224" width="6" style="1" bestFit="1" customWidth="1"/>
    <col min="9225" max="9225" width="6.140625" style="1" bestFit="1" customWidth="1"/>
    <col min="9226" max="9226" width="7.7109375" style="1" bestFit="1" customWidth="1"/>
    <col min="9227" max="9227" width="5.140625" style="1" bestFit="1" customWidth="1"/>
    <col min="9228" max="9228" width="7" style="1" customWidth="1"/>
    <col min="9229" max="9229" width="7.28515625" style="1" customWidth="1"/>
    <col min="9230" max="9470" width="9.140625" style="1"/>
    <col min="9471" max="9471" width="21.5703125" style="1" customWidth="1"/>
    <col min="9472" max="9472" width="6.7109375" style="1" customWidth="1"/>
    <col min="9473" max="9473" width="9.140625" style="1" bestFit="1" customWidth="1"/>
    <col min="9474" max="9474" width="8.140625" style="1" bestFit="1" customWidth="1"/>
    <col min="9475" max="9477" width="6" style="1" bestFit="1" customWidth="1"/>
    <col min="9478" max="9478" width="5.42578125" style="1" bestFit="1" customWidth="1"/>
    <col min="9479" max="9480" width="6" style="1" bestFit="1" customWidth="1"/>
    <col min="9481" max="9481" width="6.140625" style="1" bestFit="1" customWidth="1"/>
    <col min="9482" max="9482" width="7.7109375" style="1" bestFit="1" customWidth="1"/>
    <col min="9483" max="9483" width="5.140625" style="1" bestFit="1" customWidth="1"/>
    <col min="9484" max="9484" width="7" style="1" customWidth="1"/>
    <col min="9485" max="9485" width="7.28515625" style="1" customWidth="1"/>
    <col min="9486" max="9726" width="9.140625" style="1"/>
    <col min="9727" max="9727" width="21.5703125" style="1" customWidth="1"/>
    <col min="9728" max="9728" width="6.7109375" style="1" customWidth="1"/>
    <col min="9729" max="9729" width="9.140625" style="1" bestFit="1" customWidth="1"/>
    <col min="9730" max="9730" width="8.140625" style="1" bestFit="1" customWidth="1"/>
    <col min="9731" max="9733" width="6" style="1" bestFit="1" customWidth="1"/>
    <col min="9734" max="9734" width="5.42578125" style="1" bestFit="1" customWidth="1"/>
    <col min="9735" max="9736" width="6" style="1" bestFit="1" customWidth="1"/>
    <col min="9737" max="9737" width="6.140625" style="1" bestFit="1" customWidth="1"/>
    <col min="9738" max="9738" width="7.7109375" style="1" bestFit="1" customWidth="1"/>
    <col min="9739" max="9739" width="5.140625" style="1" bestFit="1" customWidth="1"/>
    <col min="9740" max="9740" width="7" style="1" customWidth="1"/>
    <col min="9741" max="9741" width="7.28515625" style="1" customWidth="1"/>
    <col min="9742" max="9982" width="9.140625" style="1"/>
    <col min="9983" max="9983" width="21.5703125" style="1" customWidth="1"/>
    <col min="9984" max="9984" width="6.7109375" style="1" customWidth="1"/>
    <col min="9985" max="9985" width="9.140625" style="1" bestFit="1" customWidth="1"/>
    <col min="9986" max="9986" width="8.140625" style="1" bestFit="1" customWidth="1"/>
    <col min="9987" max="9989" width="6" style="1" bestFit="1" customWidth="1"/>
    <col min="9990" max="9990" width="5.42578125" style="1" bestFit="1" customWidth="1"/>
    <col min="9991" max="9992" width="6" style="1" bestFit="1" customWidth="1"/>
    <col min="9993" max="9993" width="6.140625" style="1" bestFit="1" customWidth="1"/>
    <col min="9994" max="9994" width="7.7109375" style="1" bestFit="1" customWidth="1"/>
    <col min="9995" max="9995" width="5.140625" style="1" bestFit="1" customWidth="1"/>
    <col min="9996" max="9996" width="7" style="1" customWidth="1"/>
    <col min="9997" max="9997" width="7.28515625" style="1" customWidth="1"/>
    <col min="9998" max="10238" width="9.140625" style="1"/>
    <col min="10239" max="10239" width="21.5703125" style="1" customWidth="1"/>
    <col min="10240" max="10240" width="6.7109375" style="1" customWidth="1"/>
    <col min="10241" max="10241" width="9.140625" style="1" bestFit="1" customWidth="1"/>
    <col min="10242" max="10242" width="8.140625" style="1" bestFit="1" customWidth="1"/>
    <col min="10243" max="10245" width="6" style="1" bestFit="1" customWidth="1"/>
    <col min="10246" max="10246" width="5.42578125" style="1" bestFit="1" customWidth="1"/>
    <col min="10247" max="10248" width="6" style="1" bestFit="1" customWidth="1"/>
    <col min="10249" max="10249" width="6.140625" style="1" bestFit="1" customWidth="1"/>
    <col min="10250" max="10250" width="7.7109375" style="1" bestFit="1" customWidth="1"/>
    <col min="10251" max="10251" width="5.140625" style="1" bestFit="1" customWidth="1"/>
    <col min="10252" max="10252" width="7" style="1" customWidth="1"/>
    <col min="10253" max="10253" width="7.28515625" style="1" customWidth="1"/>
    <col min="10254" max="10494" width="9.140625" style="1"/>
    <col min="10495" max="10495" width="21.5703125" style="1" customWidth="1"/>
    <col min="10496" max="10496" width="6.7109375" style="1" customWidth="1"/>
    <col min="10497" max="10497" width="9.140625" style="1" bestFit="1" customWidth="1"/>
    <col min="10498" max="10498" width="8.140625" style="1" bestFit="1" customWidth="1"/>
    <col min="10499" max="10501" width="6" style="1" bestFit="1" customWidth="1"/>
    <col min="10502" max="10502" width="5.42578125" style="1" bestFit="1" customWidth="1"/>
    <col min="10503" max="10504" width="6" style="1" bestFit="1" customWidth="1"/>
    <col min="10505" max="10505" width="6.140625" style="1" bestFit="1" customWidth="1"/>
    <col min="10506" max="10506" width="7.7109375" style="1" bestFit="1" customWidth="1"/>
    <col min="10507" max="10507" width="5.140625" style="1" bestFit="1" customWidth="1"/>
    <col min="10508" max="10508" width="7" style="1" customWidth="1"/>
    <col min="10509" max="10509" width="7.28515625" style="1" customWidth="1"/>
    <col min="10510" max="10750" width="9.140625" style="1"/>
    <col min="10751" max="10751" width="21.5703125" style="1" customWidth="1"/>
    <col min="10752" max="10752" width="6.7109375" style="1" customWidth="1"/>
    <col min="10753" max="10753" width="9.140625" style="1" bestFit="1" customWidth="1"/>
    <col min="10754" max="10754" width="8.140625" style="1" bestFit="1" customWidth="1"/>
    <col min="10755" max="10757" width="6" style="1" bestFit="1" customWidth="1"/>
    <col min="10758" max="10758" width="5.42578125" style="1" bestFit="1" customWidth="1"/>
    <col min="10759" max="10760" width="6" style="1" bestFit="1" customWidth="1"/>
    <col min="10761" max="10761" width="6.140625" style="1" bestFit="1" customWidth="1"/>
    <col min="10762" max="10762" width="7.7109375" style="1" bestFit="1" customWidth="1"/>
    <col min="10763" max="10763" width="5.140625" style="1" bestFit="1" customWidth="1"/>
    <col min="10764" max="10764" width="7" style="1" customWidth="1"/>
    <col min="10765" max="10765" width="7.28515625" style="1" customWidth="1"/>
    <col min="10766" max="11006" width="9.140625" style="1"/>
    <col min="11007" max="11007" width="21.5703125" style="1" customWidth="1"/>
    <col min="11008" max="11008" width="6.7109375" style="1" customWidth="1"/>
    <col min="11009" max="11009" width="9.140625" style="1" bestFit="1" customWidth="1"/>
    <col min="11010" max="11010" width="8.140625" style="1" bestFit="1" customWidth="1"/>
    <col min="11011" max="11013" width="6" style="1" bestFit="1" customWidth="1"/>
    <col min="11014" max="11014" width="5.42578125" style="1" bestFit="1" customWidth="1"/>
    <col min="11015" max="11016" width="6" style="1" bestFit="1" customWidth="1"/>
    <col min="11017" max="11017" width="6.140625" style="1" bestFit="1" customWidth="1"/>
    <col min="11018" max="11018" width="7.7109375" style="1" bestFit="1" customWidth="1"/>
    <col min="11019" max="11019" width="5.140625" style="1" bestFit="1" customWidth="1"/>
    <col min="11020" max="11020" width="7" style="1" customWidth="1"/>
    <col min="11021" max="11021" width="7.28515625" style="1" customWidth="1"/>
    <col min="11022" max="11262" width="9.140625" style="1"/>
    <col min="11263" max="11263" width="21.5703125" style="1" customWidth="1"/>
    <col min="11264" max="11264" width="6.7109375" style="1" customWidth="1"/>
    <col min="11265" max="11265" width="9.140625" style="1" bestFit="1" customWidth="1"/>
    <col min="11266" max="11266" width="8.140625" style="1" bestFit="1" customWidth="1"/>
    <col min="11267" max="11269" width="6" style="1" bestFit="1" customWidth="1"/>
    <col min="11270" max="11270" width="5.42578125" style="1" bestFit="1" customWidth="1"/>
    <col min="11271" max="11272" width="6" style="1" bestFit="1" customWidth="1"/>
    <col min="11273" max="11273" width="6.140625" style="1" bestFit="1" customWidth="1"/>
    <col min="11274" max="11274" width="7.7109375" style="1" bestFit="1" customWidth="1"/>
    <col min="11275" max="11275" width="5.140625" style="1" bestFit="1" customWidth="1"/>
    <col min="11276" max="11276" width="7" style="1" customWidth="1"/>
    <col min="11277" max="11277" width="7.28515625" style="1" customWidth="1"/>
    <col min="11278" max="11518" width="9.140625" style="1"/>
    <col min="11519" max="11519" width="21.5703125" style="1" customWidth="1"/>
    <col min="11520" max="11520" width="6.7109375" style="1" customWidth="1"/>
    <col min="11521" max="11521" width="9.140625" style="1" bestFit="1" customWidth="1"/>
    <col min="11522" max="11522" width="8.140625" style="1" bestFit="1" customWidth="1"/>
    <col min="11523" max="11525" width="6" style="1" bestFit="1" customWidth="1"/>
    <col min="11526" max="11526" width="5.42578125" style="1" bestFit="1" customWidth="1"/>
    <col min="11527" max="11528" width="6" style="1" bestFit="1" customWidth="1"/>
    <col min="11529" max="11529" width="6.140625" style="1" bestFit="1" customWidth="1"/>
    <col min="11530" max="11530" width="7.7109375" style="1" bestFit="1" customWidth="1"/>
    <col min="11531" max="11531" width="5.140625" style="1" bestFit="1" customWidth="1"/>
    <col min="11532" max="11532" width="7" style="1" customWidth="1"/>
    <col min="11533" max="11533" width="7.28515625" style="1" customWidth="1"/>
    <col min="11534" max="11774" width="9.140625" style="1"/>
    <col min="11775" max="11775" width="21.5703125" style="1" customWidth="1"/>
    <col min="11776" max="11776" width="6.7109375" style="1" customWidth="1"/>
    <col min="11777" max="11777" width="9.140625" style="1" bestFit="1" customWidth="1"/>
    <col min="11778" max="11778" width="8.140625" style="1" bestFit="1" customWidth="1"/>
    <col min="11779" max="11781" width="6" style="1" bestFit="1" customWidth="1"/>
    <col min="11782" max="11782" width="5.42578125" style="1" bestFit="1" customWidth="1"/>
    <col min="11783" max="11784" width="6" style="1" bestFit="1" customWidth="1"/>
    <col min="11785" max="11785" width="6.140625" style="1" bestFit="1" customWidth="1"/>
    <col min="11786" max="11786" width="7.7109375" style="1" bestFit="1" customWidth="1"/>
    <col min="11787" max="11787" width="5.140625" style="1" bestFit="1" customWidth="1"/>
    <col min="11788" max="11788" width="7" style="1" customWidth="1"/>
    <col min="11789" max="11789" width="7.28515625" style="1" customWidth="1"/>
    <col min="11790" max="12030" width="9.140625" style="1"/>
    <col min="12031" max="12031" width="21.5703125" style="1" customWidth="1"/>
    <col min="12032" max="12032" width="6.7109375" style="1" customWidth="1"/>
    <col min="12033" max="12033" width="9.140625" style="1" bestFit="1" customWidth="1"/>
    <col min="12034" max="12034" width="8.140625" style="1" bestFit="1" customWidth="1"/>
    <col min="12035" max="12037" width="6" style="1" bestFit="1" customWidth="1"/>
    <col min="12038" max="12038" width="5.42578125" style="1" bestFit="1" customWidth="1"/>
    <col min="12039" max="12040" width="6" style="1" bestFit="1" customWidth="1"/>
    <col min="12041" max="12041" width="6.140625" style="1" bestFit="1" customWidth="1"/>
    <col min="12042" max="12042" width="7.7109375" style="1" bestFit="1" customWidth="1"/>
    <col min="12043" max="12043" width="5.140625" style="1" bestFit="1" customWidth="1"/>
    <col min="12044" max="12044" width="7" style="1" customWidth="1"/>
    <col min="12045" max="12045" width="7.28515625" style="1" customWidth="1"/>
    <col min="12046" max="12286" width="9.140625" style="1"/>
    <col min="12287" max="12287" width="21.5703125" style="1" customWidth="1"/>
    <col min="12288" max="12288" width="6.7109375" style="1" customWidth="1"/>
    <col min="12289" max="12289" width="9.140625" style="1" bestFit="1" customWidth="1"/>
    <col min="12290" max="12290" width="8.140625" style="1" bestFit="1" customWidth="1"/>
    <col min="12291" max="12293" width="6" style="1" bestFit="1" customWidth="1"/>
    <col min="12294" max="12294" width="5.42578125" style="1" bestFit="1" customWidth="1"/>
    <col min="12295" max="12296" width="6" style="1" bestFit="1" customWidth="1"/>
    <col min="12297" max="12297" width="6.140625" style="1" bestFit="1" customWidth="1"/>
    <col min="12298" max="12298" width="7.7109375" style="1" bestFit="1" customWidth="1"/>
    <col min="12299" max="12299" width="5.140625" style="1" bestFit="1" customWidth="1"/>
    <col min="12300" max="12300" width="7" style="1" customWidth="1"/>
    <col min="12301" max="12301" width="7.28515625" style="1" customWidth="1"/>
    <col min="12302" max="12542" width="9.140625" style="1"/>
    <col min="12543" max="12543" width="21.5703125" style="1" customWidth="1"/>
    <col min="12544" max="12544" width="6.7109375" style="1" customWidth="1"/>
    <col min="12545" max="12545" width="9.140625" style="1" bestFit="1" customWidth="1"/>
    <col min="12546" max="12546" width="8.140625" style="1" bestFit="1" customWidth="1"/>
    <col min="12547" max="12549" width="6" style="1" bestFit="1" customWidth="1"/>
    <col min="12550" max="12550" width="5.42578125" style="1" bestFit="1" customWidth="1"/>
    <col min="12551" max="12552" width="6" style="1" bestFit="1" customWidth="1"/>
    <col min="12553" max="12553" width="6.140625" style="1" bestFit="1" customWidth="1"/>
    <col min="12554" max="12554" width="7.7109375" style="1" bestFit="1" customWidth="1"/>
    <col min="12555" max="12555" width="5.140625" style="1" bestFit="1" customWidth="1"/>
    <col min="12556" max="12556" width="7" style="1" customWidth="1"/>
    <col min="12557" max="12557" width="7.28515625" style="1" customWidth="1"/>
    <col min="12558" max="12798" width="9.140625" style="1"/>
    <col min="12799" max="12799" width="21.5703125" style="1" customWidth="1"/>
    <col min="12800" max="12800" width="6.7109375" style="1" customWidth="1"/>
    <col min="12801" max="12801" width="9.140625" style="1" bestFit="1" customWidth="1"/>
    <col min="12802" max="12802" width="8.140625" style="1" bestFit="1" customWidth="1"/>
    <col min="12803" max="12805" width="6" style="1" bestFit="1" customWidth="1"/>
    <col min="12806" max="12806" width="5.42578125" style="1" bestFit="1" customWidth="1"/>
    <col min="12807" max="12808" width="6" style="1" bestFit="1" customWidth="1"/>
    <col min="12809" max="12809" width="6.140625" style="1" bestFit="1" customWidth="1"/>
    <col min="12810" max="12810" width="7.7109375" style="1" bestFit="1" customWidth="1"/>
    <col min="12811" max="12811" width="5.140625" style="1" bestFit="1" customWidth="1"/>
    <col min="12812" max="12812" width="7" style="1" customWidth="1"/>
    <col min="12813" max="12813" width="7.28515625" style="1" customWidth="1"/>
    <col min="12814" max="13054" width="9.140625" style="1"/>
    <col min="13055" max="13055" width="21.5703125" style="1" customWidth="1"/>
    <col min="13056" max="13056" width="6.7109375" style="1" customWidth="1"/>
    <col min="13057" max="13057" width="9.140625" style="1" bestFit="1" customWidth="1"/>
    <col min="13058" max="13058" width="8.140625" style="1" bestFit="1" customWidth="1"/>
    <col min="13059" max="13061" width="6" style="1" bestFit="1" customWidth="1"/>
    <col min="13062" max="13062" width="5.42578125" style="1" bestFit="1" customWidth="1"/>
    <col min="13063" max="13064" width="6" style="1" bestFit="1" customWidth="1"/>
    <col min="13065" max="13065" width="6.140625" style="1" bestFit="1" customWidth="1"/>
    <col min="13066" max="13066" width="7.7109375" style="1" bestFit="1" customWidth="1"/>
    <col min="13067" max="13067" width="5.140625" style="1" bestFit="1" customWidth="1"/>
    <col min="13068" max="13068" width="7" style="1" customWidth="1"/>
    <col min="13069" max="13069" width="7.28515625" style="1" customWidth="1"/>
    <col min="13070" max="13310" width="9.140625" style="1"/>
    <col min="13311" max="13311" width="21.5703125" style="1" customWidth="1"/>
    <col min="13312" max="13312" width="6.7109375" style="1" customWidth="1"/>
    <col min="13313" max="13313" width="9.140625" style="1" bestFit="1" customWidth="1"/>
    <col min="13314" max="13314" width="8.140625" style="1" bestFit="1" customWidth="1"/>
    <col min="13315" max="13317" width="6" style="1" bestFit="1" customWidth="1"/>
    <col min="13318" max="13318" width="5.42578125" style="1" bestFit="1" customWidth="1"/>
    <col min="13319" max="13320" width="6" style="1" bestFit="1" customWidth="1"/>
    <col min="13321" max="13321" width="6.140625" style="1" bestFit="1" customWidth="1"/>
    <col min="13322" max="13322" width="7.7109375" style="1" bestFit="1" customWidth="1"/>
    <col min="13323" max="13323" width="5.140625" style="1" bestFit="1" customWidth="1"/>
    <col min="13324" max="13324" width="7" style="1" customWidth="1"/>
    <col min="13325" max="13325" width="7.28515625" style="1" customWidth="1"/>
    <col min="13326" max="13566" width="9.140625" style="1"/>
    <col min="13567" max="13567" width="21.5703125" style="1" customWidth="1"/>
    <col min="13568" max="13568" width="6.7109375" style="1" customWidth="1"/>
    <col min="13569" max="13569" width="9.140625" style="1" bestFit="1" customWidth="1"/>
    <col min="13570" max="13570" width="8.140625" style="1" bestFit="1" customWidth="1"/>
    <col min="13571" max="13573" width="6" style="1" bestFit="1" customWidth="1"/>
    <col min="13574" max="13574" width="5.42578125" style="1" bestFit="1" customWidth="1"/>
    <col min="13575" max="13576" width="6" style="1" bestFit="1" customWidth="1"/>
    <col min="13577" max="13577" width="6.140625" style="1" bestFit="1" customWidth="1"/>
    <col min="13578" max="13578" width="7.7109375" style="1" bestFit="1" customWidth="1"/>
    <col min="13579" max="13579" width="5.140625" style="1" bestFit="1" customWidth="1"/>
    <col min="13580" max="13580" width="7" style="1" customWidth="1"/>
    <col min="13581" max="13581" width="7.28515625" style="1" customWidth="1"/>
    <col min="13582" max="13822" width="9.140625" style="1"/>
    <col min="13823" max="13823" width="21.5703125" style="1" customWidth="1"/>
    <col min="13824" max="13824" width="6.7109375" style="1" customWidth="1"/>
    <col min="13825" max="13825" width="9.140625" style="1" bestFit="1" customWidth="1"/>
    <col min="13826" max="13826" width="8.140625" style="1" bestFit="1" customWidth="1"/>
    <col min="13827" max="13829" width="6" style="1" bestFit="1" customWidth="1"/>
    <col min="13830" max="13830" width="5.42578125" style="1" bestFit="1" customWidth="1"/>
    <col min="13831" max="13832" width="6" style="1" bestFit="1" customWidth="1"/>
    <col min="13833" max="13833" width="6.140625" style="1" bestFit="1" customWidth="1"/>
    <col min="13834" max="13834" width="7.7109375" style="1" bestFit="1" customWidth="1"/>
    <col min="13835" max="13835" width="5.140625" style="1" bestFit="1" customWidth="1"/>
    <col min="13836" max="13836" width="7" style="1" customWidth="1"/>
    <col min="13837" max="13837" width="7.28515625" style="1" customWidth="1"/>
    <col min="13838" max="14078" width="9.140625" style="1"/>
    <col min="14079" max="14079" width="21.5703125" style="1" customWidth="1"/>
    <col min="14080" max="14080" width="6.7109375" style="1" customWidth="1"/>
    <col min="14081" max="14081" width="9.140625" style="1" bestFit="1" customWidth="1"/>
    <col min="14082" max="14082" width="8.140625" style="1" bestFit="1" customWidth="1"/>
    <col min="14083" max="14085" width="6" style="1" bestFit="1" customWidth="1"/>
    <col min="14086" max="14086" width="5.42578125" style="1" bestFit="1" customWidth="1"/>
    <col min="14087" max="14088" width="6" style="1" bestFit="1" customWidth="1"/>
    <col min="14089" max="14089" width="6.140625" style="1" bestFit="1" customWidth="1"/>
    <col min="14090" max="14090" width="7.7109375" style="1" bestFit="1" customWidth="1"/>
    <col min="14091" max="14091" width="5.140625" style="1" bestFit="1" customWidth="1"/>
    <col min="14092" max="14092" width="7" style="1" customWidth="1"/>
    <col min="14093" max="14093" width="7.28515625" style="1" customWidth="1"/>
    <col min="14094" max="14334" width="9.140625" style="1"/>
    <col min="14335" max="14335" width="21.5703125" style="1" customWidth="1"/>
    <col min="14336" max="14336" width="6.7109375" style="1" customWidth="1"/>
    <col min="14337" max="14337" width="9.140625" style="1" bestFit="1" customWidth="1"/>
    <col min="14338" max="14338" width="8.140625" style="1" bestFit="1" customWidth="1"/>
    <col min="14339" max="14341" width="6" style="1" bestFit="1" customWidth="1"/>
    <col min="14342" max="14342" width="5.42578125" style="1" bestFit="1" customWidth="1"/>
    <col min="14343" max="14344" width="6" style="1" bestFit="1" customWidth="1"/>
    <col min="14345" max="14345" width="6.140625" style="1" bestFit="1" customWidth="1"/>
    <col min="14346" max="14346" width="7.7109375" style="1" bestFit="1" customWidth="1"/>
    <col min="14347" max="14347" width="5.140625" style="1" bestFit="1" customWidth="1"/>
    <col min="14348" max="14348" width="7" style="1" customWidth="1"/>
    <col min="14349" max="14349" width="7.28515625" style="1" customWidth="1"/>
    <col min="14350" max="14590" width="9.140625" style="1"/>
    <col min="14591" max="14591" width="21.5703125" style="1" customWidth="1"/>
    <col min="14592" max="14592" width="6.7109375" style="1" customWidth="1"/>
    <col min="14593" max="14593" width="9.140625" style="1" bestFit="1" customWidth="1"/>
    <col min="14594" max="14594" width="8.140625" style="1" bestFit="1" customWidth="1"/>
    <col min="14595" max="14597" width="6" style="1" bestFit="1" customWidth="1"/>
    <col min="14598" max="14598" width="5.42578125" style="1" bestFit="1" customWidth="1"/>
    <col min="14599" max="14600" width="6" style="1" bestFit="1" customWidth="1"/>
    <col min="14601" max="14601" width="6.140625" style="1" bestFit="1" customWidth="1"/>
    <col min="14602" max="14602" width="7.7109375" style="1" bestFit="1" customWidth="1"/>
    <col min="14603" max="14603" width="5.140625" style="1" bestFit="1" customWidth="1"/>
    <col min="14604" max="14604" width="7" style="1" customWidth="1"/>
    <col min="14605" max="14605" width="7.28515625" style="1" customWidth="1"/>
    <col min="14606" max="14846" width="9.140625" style="1"/>
    <col min="14847" max="14847" width="21.5703125" style="1" customWidth="1"/>
    <col min="14848" max="14848" width="6.7109375" style="1" customWidth="1"/>
    <col min="14849" max="14849" width="9.140625" style="1" bestFit="1" customWidth="1"/>
    <col min="14850" max="14850" width="8.140625" style="1" bestFit="1" customWidth="1"/>
    <col min="14851" max="14853" width="6" style="1" bestFit="1" customWidth="1"/>
    <col min="14854" max="14854" width="5.42578125" style="1" bestFit="1" customWidth="1"/>
    <col min="14855" max="14856" width="6" style="1" bestFit="1" customWidth="1"/>
    <col min="14857" max="14857" width="6.140625" style="1" bestFit="1" customWidth="1"/>
    <col min="14858" max="14858" width="7.7109375" style="1" bestFit="1" customWidth="1"/>
    <col min="14859" max="14859" width="5.140625" style="1" bestFit="1" customWidth="1"/>
    <col min="14860" max="14860" width="7" style="1" customWidth="1"/>
    <col min="14861" max="14861" width="7.28515625" style="1" customWidth="1"/>
    <col min="14862" max="15102" width="9.140625" style="1"/>
    <col min="15103" max="15103" width="21.5703125" style="1" customWidth="1"/>
    <col min="15104" max="15104" width="6.7109375" style="1" customWidth="1"/>
    <col min="15105" max="15105" width="9.140625" style="1" bestFit="1" customWidth="1"/>
    <col min="15106" max="15106" width="8.140625" style="1" bestFit="1" customWidth="1"/>
    <col min="15107" max="15109" width="6" style="1" bestFit="1" customWidth="1"/>
    <col min="15110" max="15110" width="5.42578125" style="1" bestFit="1" customWidth="1"/>
    <col min="15111" max="15112" width="6" style="1" bestFit="1" customWidth="1"/>
    <col min="15113" max="15113" width="6.140625" style="1" bestFit="1" customWidth="1"/>
    <col min="15114" max="15114" width="7.7109375" style="1" bestFit="1" customWidth="1"/>
    <col min="15115" max="15115" width="5.140625" style="1" bestFit="1" customWidth="1"/>
    <col min="15116" max="15116" width="7" style="1" customWidth="1"/>
    <col min="15117" max="15117" width="7.28515625" style="1" customWidth="1"/>
    <col min="15118" max="15358" width="9.140625" style="1"/>
    <col min="15359" max="15359" width="21.5703125" style="1" customWidth="1"/>
    <col min="15360" max="15360" width="6.7109375" style="1" customWidth="1"/>
    <col min="15361" max="15361" width="9.140625" style="1" bestFit="1" customWidth="1"/>
    <col min="15362" max="15362" width="8.140625" style="1" bestFit="1" customWidth="1"/>
    <col min="15363" max="15365" width="6" style="1" bestFit="1" customWidth="1"/>
    <col min="15366" max="15366" width="5.42578125" style="1" bestFit="1" customWidth="1"/>
    <col min="15367" max="15368" width="6" style="1" bestFit="1" customWidth="1"/>
    <col min="15369" max="15369" width="6.140625" style="1" bestFit="1" customWidth="1"/>
    <col min="15370" max="15370" width="7.7109375" style="1" bestFit="1" customWidth="1"/>
    <col min="15371" max="15371" width="5.140625" style="1" bestFit="1" customWidth="1"/>
    <col min="15372" max="15372" width="7" style="1" customWidth="1"/>
    <col min="15373" max="15373" width="7.28515625" style="1" customWidth="1"/>
    <col min="15374" max="15614" width="9.140625" style="1"/>
    <col min="15615" max="15615" width="21.5703125" style="1" customWidth="1"/>
    <col min="15616" max="15616" width="6.7109375" style="1" customWidth="1"/>
    <col min="15617" max="15617" width="9.140625" style="1" bestFit="1" customWidth="1"/>
    <col min="15618" max="15618" width="8.140625" style="1" bestFit="1" customWidth="1"/>
    <col min="15619" max="15621" width="6" style="1" bestFit="1" customWidth="1"/>
    <col min="15622" max="15622" width="5.42578125" style="1" bestFit="1" customWidth="1"/>
    <col min="15623" max="15624" width="6" style="1" bestFit="1" customWidth="1"/>
    <col min="15625" max="15625" width="6.140625" style="1" bestFit="1" customWidth="1"/>
    <col min="15626" max="15626" width="7.7109375" style="1" bestFit="1" customWidth="1"/>
    <col min="15627" max="15627" width="5.140625" style="1" bestFit="1" customWidth="1"/>
    <col min="15628" max="15628" width="7" style="1" customWidth="1"/>
    <col min="15629" max="15629" width="7.28515625" style="1" customWidth="1"/>
    <col min="15630" max="15870" width="9.140625" style="1"/>
    <col min="15871" max="15871" width="21.5703125" style="1" customWidth="1"/>
    <col min="15872" max="15872" width="6.7109375" style="1" customWidth="1"/>
    <col min="15873" max="15873" width="9.140625" style="1" bestFit="1" customWidth="1"/>
    <col min="15874" max="15874" width="8.140625" style="1" bestFit="1" customWidth="1"/>
    <col min="15875" max="15877" width="6" style="1" bestFit="1" customWidth="1"/>
    <col min="15878" max="15878" width="5.42578125" style="1" bestFit="1" customWidth="1"/>
    <col min="15879" max="15880" width="6" style="1" bestFit="1" customWidth="1"/>
    <col min="15881" max="15881" width="6.140625" style="1" bestFit="1" customWidth="1"/>
    <col min="15882" max="15882" width="7.7109375" style="1" bestFit="1" customWidth="1"/>
    <col min="15883" max="15883" width="5.140625" style="1" bestFit="1" customWidth="1"/>
    <col min="15884" max="15884" width="7" style="1" customWidth="1"/>
    <col min="15885" max="15885" width="7.28515625" style="1" customWidth="1"/>
    <col min="15886" max="16126" width="9.140625" style="1"/>
    <col min="16127" max="16127" width="21.5703125" style="1" customWidth="1"/>
    <col min="16128" max="16128" width="6.7109375" style="1" customWidth="1"/>
    <col min="16129" max="16129" width="9.140625" style="1" bestFit="1" customWidth="1"/>
    <col min="16130" max="16130" width="8.140625" style="1" bestFit="1" customWidth="1"/>
    <col min="16131" max="16133" width="6" style="1" bestFit="1" customWidth="1"/>
    <col min="16134" max="16134" width="5.42578125" style="1" bestFit="1" customWidth="1"/>
    <col min="16135" max="16136" width="6" style="1" bestFit="1" customWidth="1"/>
    <col min="16137" max="16137" width="6.140625" style="1" bestFit="1" customWidth="1"/>
    <col min="16138" max="16138" width="7.7109375" style="1" bestFit="1" customWidth="1"/>
    <col min="16139" max="16139" width="5.140625" style="1" bestFit="1" customWidth="1"/>
    <col min="16140" max="16140" width="7" style="1" customWidth="1"/>
    <col min="16141" max="16141" width="7.28515625" style="1" customWidth="1"/>
    <col min="16142" max="16384" width="9.140625" style="1"/>
  </cols>
  <sheetData>
    <row r="1" spans="1:15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x14ac:dyDescent="0.2">
      <c r="A2" s="56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6"/>
    </row>
    <row r="5" spans="1:15" x14ac:dyDescent="0.2">
      <c r="A5" s="57" t="s">
        <v>1</v>
      </c>
      <c r="B5" s="58" t="s">
        <v>2</v>
      </c>
      <c r="C5" s="59" t="s">
        <v>3</v>
      </c>
      <c r="D5" s="61" t="s">
        <v>4</v>
      </c>
      <c r="E5" s="63" t="s">
        <v>5</v>
      </c>
      <c r="F5" s="63"/>
      <c r="G5" s="63"/>
      <c r="H5" s="63"/>
      <c r="I5" s="46" t="s">
        <v>6</v>
      </c>
      <c r="J5" s="47"/>
      <c r="K5" s="47"/>
      <c r="L5" s="48"/>
      <c r="M5" s="7" t="s">
        <v>7</v>
      </c>
      <c r="N5" s="49" t="s">
        <v>8</v>
      </c>
      <c r="O5" s="50"/>
    </row>
    <row r="6" spans="1:15" x14ac:dyDescent="0.2">
      <c r="A6" s="57"/>
      <c r="B6" s="58"/>
      <c r="C6" s="60"/>
      <c r="D6" s="62"/>
      <c r="E6" s="8" t="s">
        <v>9</v>
      </c>
      <c r="F6" s="8" t="s">
        <v>10</v>
      </c>
      <c r="G6" s="8" t="s">
        <v>11</v>
      </c>
      <c r="H6" s="9" t="s">
        <v>12</v>
      </c>
      <c r="I6" s="8" t="s">
        <v>9</v>
      </c>
      <c r="J6" s="8" t="s">
        <v>10</v>
      </c>
      <c r="K6" s="8" t="s">
        <v>11</v>
      </c>
      <c r="L6" s="9" t="s">
        <v>12</v>
      </c>
      <c r="M6" s="10"/>
      <c r="N6" s="49"/>
      <c r="O6" s="51"/>
    </row>
    <row r="7" spans="1:15" x14ac:dyDescent="0.2">
      <c r="A7" s="44" t="s">
        <v>86</v>
      </c>
      <c r="B7" s="44"/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x14ac:dyDescent="0.2">
      <c r="A8" s="18" t="s">
        <v>20</v>
      </c>
      <c r="B8" s="18" t="s">
        <v>14</v>
      </c>
      <c r="C8" s="18" t="s">
        <v>15</v>
      </c>
      <c r="D8" s="15">
        <v>51.4</v>
      </c>
      <c r="E8" s="25">
        <v>57</v>
      </c>
      <c r="F8" s="26">
        <v>60</v>
      </c>
      <c r="G8" s="36">
        <v>62</v>
      </c>
      <c r="H8" s="35">
        <v>62</v>
      </c>
      <c r="I8" s="26">
        <v>73</v>
      </c>
      <c r="J8" s="36">
        <v>76</v>
      </c>
      <c r="K8" s="32">
        <v>79</v>
      </c>
      <c r="L8" s="35">
        <v>76</v>
      </c>
      <c r="M8" s="14" t="s">
        <v>83</v>
      </c>
      <c r="N8" s="13">
        <f t="shared" ref="N8:N14" si="0">H8+L8</f>
        <v>138</v>
      </c>
      <c r="O8" s="14">
        <f t="shared" ref="O8:O14" si="1">IF(N8=0,0,10^(0.794358141*LOG10(D8/174.393)^2)*N8)</f>
        <v>230.9356954861847</v>
      </c>
    </row>
    <row r="9" spans="1:15" x14ac:dyDescent="0.2">
      <c r="A9" s="18" t="s">
        <v>39</v>
      </c>
      <c r="B9" s="18" t="s">
        <v>19</v>
      </c>
      <c r="C9" s="18" t="s">
        <v>15</v>
      </c>
      <c r="D9" s="15">
        <v>52</v>
      </c>
      <c r="E9" s="25">
        <v>47</v>
      </c>
      <c r="F9" s="26">
        <v>50</v>
      </c>
      <c r="G9" s="32">
        <v>52</v>
      </c>
      <c r="H9" s="35">
        <v>50</v>
      </c>
      <c r="I9" s="26">
        <v>62</v>
      </c>
      <c r="J9" s="36">
        <v>65</v>
      </c>
      <c r="K9" s="36">
        <v>67</v>
      </c>
      <c r="L9" s="35">
        <v>67</v>
      </c>
      <c r="M9" s="14" t="s">
        <v>85</v>
      </c>
      <c r="N9" s="13">
        <f t="shared" si="0"/>
        <v>117</v>
      </c>
      <c r="O9" s="14">
        <f t="shared" si="1"/>
        <v>193.89630004725558</v>
      </c>
    </row>
    <row r="10" spans="1:15" x14ac:dyDescent="0.2">
      <c r="A10" s="18" t="s">
        <v>81</v>
      </c>
      <c r="B10" s="18" t="s">
        <v>13</v>
      </c>
      <c r="C10" s="18" t="s">
        <v>18</v>
      </c>
      <c r="D10" s="15">
        <v>51.3</v>
      </c>
      <c r="E10" s="29">
        <v>45</v>
      </c>
      <c r="F10" s="26">
        <v>45</v>
      </c>
      <c r="G10" s="34">
        <v>50</v>
      </c>
      <c r="H10" s="35">
        <v>45</v>
      </c>
      <c r="I10" s="26">
        <v>55</v>
      </c>
      <c r="J10" s="34">
        <v>58</v>
      </c>
      <c r="K10" s="34">
        <v>58</v>
      </c>
      <c r="L10" s="35">
        <v>55</v>
      </c>
      <c r="M10" s="16" t="s">
        <v>84</v>
      </c>
      <c r="N10" s="13">
        <f t="shared" si="0"/>
        <v>100</v>
      </c>
      <c r="O10" s="14">
        <f t="shared" si="1"/>
        <v>167.61985094957191</v>
      </c>
    </row>
    <row r="11" spans="1:15" x14ac:dyDescent="0.2">
      <c r="A11" s="18" t="s">
        <v>41</v>
      </c>
      <c r="B11" s="18" t="s">
        <v>13</v>
      </c>
      <c r="C11" s="18" t="s">
        <v>18</v>
      </c>
      <c r="D11" s="15">
        <v>45.6</v>
      </c>
      <c r="E11" s="27">
        <v>40</v>
      </c>
      <c r="F11" s="26">
        <v>43</v>
      </c>
      <c r="G11" s="34">
        <v>45</v>
      </c>
      <c r="H11" s="35">
        <v>43</v>
      </c>
      <c r="I11" s="39">
        <v>50</v>
      </c>
      <c r="J11" s="26">
        <v>50</v>
      </c>
      <c r="K11" s="34">
        <v>53</v>
      </c>
      <c r="L11" s="35">
        <v>50</v>
      </c>
      <c r="M11" s="16">
        <v>4</v>
      </c>
      <c r="N11" s="13">
        <f t="shared" si="0"/>
        <v>93</v>
      </c>
      <c r="O11" s="14">
        <f t="shared" si="1"/>
        <v>173.01073527098731</v>
      </c>
    </row>
    <row r="12" spans="1:15" x14ac:dyDescent="0.2">
      <c r="A12" s="18" t="s">
        <v>42</v>
      </c>
      <c r="B12" s="18" t="s">
        <v>40</v>
      </c>
      <c r="C12" s="18" t="s">
        <v>18</v>
      </c>
      <c r="D12" s="15">
        <v>45.2</v>
      </c>
      <c r="E12" s="29">
        <v>25</v>
      </c>
      <c r="F12" s="26">
        <v>25</v>
      </c>
      <c r="G12" s="26">
        <v>28</v>
      </c>
      <c r="H12" s="35">
        <v>28</v>
      </c>
      <c r="I12" s="26">
        <v>35</v>
      </c>
      <c r="J12" s="26">
        <v>38</v>
      </c>
      <c r="K12" s="26">
        <v>40</v>
      </c>
      <c r="L12" s="35">
        <v>40</v>
      </c>
      <c r="M12" s="16">
        <v>5</v>
      </c>
      <c r="N12" s="13">
        <f t="shared" si="0"/>
        <v>68</v>
      </c>
      <c r="O12" s="14">
        <f t="shared" si="1"/>
        <v>127.54166988351169</v>
      </c>
    </row>
    <row r="13" spans="1:15" x14ac:dyDescent="0.2">
      <c r="A13" s="18" t="s">
        <v>43</v>
      </c>
      <c r="B13" s="18" t="s">
        <v>40</v>
      </c>
      <c r="C13" s="18" t="s">
        <v>18</v>
      </c>
      <c r="D13" s="15">
        <v>48.3</v>
      </c>
      <c r="E13" s="25">
        <v>23</v>
      </c>
      <c r="F13" s="26">
        <v>25</v>
      </c>
      <c r="G13" s="32">
        <v>27</v>
      </c>
      <c r="H13" s="35">
        <v>25</v>
      </c>
      <c r="I13" s="26">
        <v>32</v>
      </c>
      <c r="J13" s="36">
        <v>35</v>
      </c>
      <c r="K13" s="32">
        <v>37</v>
      </c>
      <c r="L13" s="35">
        <v>35</v>
      </c>
      <c r="M13" s="43">
        <v>6</v>
      </c>
      <c r="N13" s="13">
        <f t="shared" si="0"/>
        <v>60</v>
      </c>
      <c r="O13" s="14">
        <f t="shared" si="1"/>
        <v>105.95349479839274</v>
      </c>
    </row>
    <row r="14" spans="1:15" x14ac:dyDescent="0.2">
      <c r="A14" s="18" t="s">
        <v>44</v>
      </c>
      <c r="B14" s="18" t="s">
        <v>45</v>
      </c>
      <c r="C14" s="18" t="s">
        <v>18</v>
      </c>
      <c r="D14" s="15">
        <v>27</v>
      </c>
      <c r="E14" s="25">
        <v>15</v>
      </c>
      <c r="F14" s="26">
        <v>17</v>
      </c>
      <c r="G14" s="26">
        <v>19</v>
      </c>
      <c r="H14" s="35">
        <v>19</v>
      </c>
      <c r="I14" s="26">
        <v>20</v>
      </c>
      <c r="J14" s="26">
        <v>22</v>
      </c>
      <c r="K14" s="34">
        <v>25</v>
      </c>
      <c r="L14" s="35">
        <v>22</v>
      </c>
      <c r="M14" s="16">
        <v>7</v>
      </c>
      <c r="N14" s="13">
        <f t="shared" si="0"/>
        <v>41</v>
      </c>
      <c r="O14" s="14">
        <f t="shared" si="1"/>
        <v>136.19932424679894</v>
      </c>
    </row>
    <row r="15" spans="1:15" x14ac:dyDescent="0.2">
      <c r="A15" s="18" t="s">
        <v>46</v>
      </c>
      <c r="B15" s="18" t="s">
        <v>40</v>
      </c>
      <c r="C15" s="18" t="s">
        <v>18</v>
      </c>
      <c r="D15" s="15">
        <v>35</v>
      </c>
      <c r="E15" s="25">
        <v>15</v>
      </c>
      <c r="F15" s="26">
        <v>17</v>
      </c>
      <c r="G15" s="34">
        <v>19</v>
      </c>
      <c r="H15" s="35">
        <v>17</v>
      </c>
      <c r="I15" s="26">
        <v>20</v>
      </c>
      <c r="J15" s="26">
        <v>22</v>
      </c>
      <c r="K15" s="34">
        <v>25</v>
      </c>
      <c r="L15" s="35">
        <v>22</v>
      </c>
      <c r="M15" s="12" t="s">
        <v>89</v>
      </c>
      <c r="N15" s="13">
        <f t="shared" ref="N15:N55" si="2">H15+L15</f>
        <v>39</v>
      </c>
      <c r="O15" s="14">
        <f t="shared" ref="O15:O42" si="3">IF(N15=0,0,10^(0.794358141*LOG10(D15/174.393)^2)*N15)</f>
        <v>94.947076357674561</v>
      </c>
    </row>
    <row r="16" spans="1:15" ht="15" customHeight="1" x14ac:dyDescent="0.2">
      <c r="A16" s="52" t="s">
        <v>73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1:15" x14ac:dyDescent="0.2">
      <c r="A17" s="18" t="s">
        <v>47</v>
      </c>
      <c r="B17" s="18" t="s">
        <v>21</v>
      </c>
      <c r="C17" s="18" t="s">
        <v>15</v>
      </c>
      <c r="D17" s="15">
        <v>59</v>
      </c>
      <c r="E17" s="27">
        <v>86</v>
      </c>
      <c r="F17" s="26">
        <v>91</v>
      </c>
      <c r="G17" s="26">
        <v>96</v>
      </c>
      <c r="H17" s="35">
        <v>96</v>
      </c>
      <c r="I17" s="38">
        <v>105</v>
      </c>
      <c r="J17" s="26">
        <v>112</v>
      </c>
      <c r="K17" s="26">
        <v>117</v>
      </c>
      <c r="L17" s="35">
        <v>112</v>
      </c>
      <c r="M17" s="16" t="s">
        <v>83</v>
      </c>
      <c r="N17" s="13">
        <f t="shared" si="2"/>
        <v>208</v>
      </c>
      <c r="O17" s="14">
        <f t="shared" si="3"/>
        <v>311.91980719564782</v>
      </c>
    </row>
    <row r="18" spans="1:15" x14ac:dyDescent="0.2">
      <c r="A18" s="18" t="s">
        <v>48</v>
      </c>
      <c r="B18" s="18" t="s">
        <v>49</v>
      </c>
      <c r="C18" s="18" t="s">
        <v>15</v>
      </c>
      <c r="D18" s="15">
        <v>61.3</v>
      </c>
      <c r="E18" s="25">
        <v>25</v>
      </c>
      <c r="F18" s="26">
        <v>28</v>
      </c>
      <c r="G18" s="26">
        <v>30</v>
      </c>
      <c r="H18" s="35">
        <v>30</v>
      </c>
      <c r="I18" s="26">
        <v>40</v>
      </c>
      <c r="J18" s="26">
        <v>43</v>
      </c>
      <c r="K18" s="26">
        <v>45</v>
      </c>
      <c r="L18" s="35">
        <v>45</v>
      </c>
      <c r="M18" s="12" t="s">
        <v>90</v>
      </c>
      <c r="N18" s="13">
        <f t="shared" si="2"/>
        <v>75</v>
      </c>
      <c r="O18" s="14">
        <f t="shared" si="3"/>
        <v>109.35550505783968</v>
      </c>
    </row>
    <row r="19" spans="1:15" x14ac:dyDescent="0.2">
      <c r="A19" s="18" t="s">
        <v>50</v>
      </c>
      <c r="B19" s="18" t="s">
        <v>13</v>
      </c>
      <c r="C19" s="18" t="s">
        <v>15</v>
      </c>
      <c r="D19" s="15">
        <v>60.8</v>
      </c>
      <c r="E19" s="33">
        <v>40</v>
      </c>
      <c r="F19" s="26">
        <v>45</v>
      </c>
      <c r="G19" s="34">
        <v>50</v>
      </c>
      <c r="H19" s="35">
        <v>45</v>
      </c>
      <c r="I19" s="24">
        <v>52</v>
      </c>
      <c r="J19" s="23">
        <v>56</v>
      </c>
      <c r="K19" s="23">
        <v>58</v>
      </c>
      <c r="L19" s="35">
        <v>56</v>
      </c>
      <c r="M19" s="12" t="s">
        <v>87</v>
      </c>
      <c r="N19" s="13">
        <f t="shared" si="2"/>
        <v>101</v>
      </c>
      <c r="O19" s="14">
        <f t="shared" si="3"/>
        <v>148.14148911254617</v>
      </c>
    </row>
    <row r="20" spans="1:15" x14ac:dyDescent="0.2">
      <c r="A20" s="18" t="s">
        <v>51</v>
      </c>
      <c r="B20" s="18" t="s">
        <v>14</v>
      </c>
      <c r="C20" s="18" t="s">
        <v>15</v>
      </c>
      <c r="D20" s="15">
        <v>62</v>
      </c>
      <c r="E20" s="25">
        <v>60</v>
      </c>
      <c r="F20" s="26">
        <v>65</v>
      </c>
      <c r="G20" s="34">
        <v>70</v>
      </c>
      <c r="H20" s="35">
        <v>65</v>
      </c>
      <c r="I20" s="26">
        <v>80</v>
      </c>
      <c r="J20" s="34">
        <v>85</v>
      </c>
      <c r="K20" s="26">
        <v>85</v>
      </c>
      <c r="L20" s="35">
        <v>85</v>
      </c>
      <c r="M20" s="16" t="s">
        <v>85</v>
      </c>
      <c r="N20" s="13">
        <f t="shared" si="2"/>
        <v>150</v>
      </c>
      <c r="O20" s="14">
        <f t="shared" si="3"/>
        <v>216.93651173192973</v>
      </c>
    </row>
    <row r="21" spans="1:15" x14ac:dyDescent="0.2">
      <c r="A21" s="18" t="s">
        <v>52</v>
      </c>
      <c r="B21" s="18" t="s">
        <v>19</v>
      </c>
      <c r="C21" s="18" t="s">
        <v>18</v>
      </c>
      <c r="D21" s="15">
        <v>56.2</v>
      </c>
      <c r="E21" s="33">
        <v>40</v>
      </c>
      <c r="F21" s="26">
        <v>45</v>
      </c>
      <c r="G21" s="34">
        <v>50</v>
      </c>
      <c r="H21" s="35">
        <v>45</v>
      </c>
      <c r="I21" s="38">
        <v>57</v>
      </c>
      <c r="J21" s="26">
        <v>61</v>
      </c>
      <c r="K21" s="26">
        <v>65</v>
      </c>
      <c r="L21" s="35">
        <v>65</v>
      </c>
      <c r="M21" s="16" t="s">
        <v>84</v>
      </c>
      <c r="N21" s="13">
        <f t="shared" si="2"/>
        <v>110</v>
      </c>
      <c r="O21" s="14">
        <f t="shared" si="3"/>
        <v>171.20491111235745</v>
      </c>
    </row>
    <row r="22" spans="1:15" x14ac:dyDescent="0.2">
      <c r="A22" s="18" t="s">
        <v>53</v>
      </c>
      <c r="B22" s="18" t="s">
        <v>19</v>
      </c>
      <c r="C22" s="18" t="s">
        <v>18</v>
      </c>
      <c r="D22" s="15">
        <v>57.4</v>
      </c>
      <c r="E22" s="27">
        <v>30</v>
      </c>
      <c r="F22" s="26">
        <v>33</v>
      </c>
      <c r="G22" s="26">
        <v>35</v>
      </c>
      <c r="H22" s="35">
        <v>35</v>
      </c>
      <c r="I22" s="38">
        <v>45</v>
      </c>
      <c r="J22" s="26">
        <v>48</v>
      </c>
      <c r="K22" s="26">
        <v>50</v>
      </c>
      <c r="L22" s="35">
        <v>50</v>
      </c>
      <c r="M22" s="12" t="s">
        <v>88</v>
      </c>
      <c r="N22" s="13">
        <f t="shared" si="2"/>
        <v>85</v>
      </c>
      <c r="O22" s="14">
        <f t="shared" si="3"/>
        <v>130.1488345311746</v>
      </c>
    </row>
    <row r="23" spans="1:15" ht="12.75" customHeight="1" x14ac:dyDescent="0.2">
      <c r="A23" s="44" t="s">
        <v>79</v>
      </c>
      <c r="B23" s="44"/>
      <c r="C23" s="44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2">
      <c r="A24" s="18" t="s">
        <v>54</v>
      </c>
      <c r="B24" s="18" t="s">
        <v>22</v>
      </c>
      <c r="C24" s="18" t="s">
        <v>15</v>
      </c>
      <c r="D24" s="15">
        <v>66.2</v>
      </c>
      <c r="E24" s="27">
        <v>65</v>
      </c>
      <c r="F24" s="26">
        <v>68</v>
      </c>
      <c r="G24" s="65">
        <v>71</v>
      </c>
      <c r="H24" s="35">
        <v>71</v>
      </c>
      <c r="I24" s="34">
        <v>85</v>
      </c>
      <c r="J24" s="34">
        <v>85</v>
      </c>
      <c r="K24" s="34">
        <v>85</v>
      </c>
      <c r="L24" s="17" t="s">
        <v>80</v>
      </c>
      <c r="M24" s="12"/>
      <c r="N24" s="13"/>
      <c r="O24" s="14">
        <f t="shared" si="3"/>
        <v>0</v>
      </c>
    </row>
    <row r="25" spans="1:15" x14ac:dyDescent="0.2">
      <c r="A25" s="18" t="s">
        <v>55</v>
      </c>
      <c r="B25" s="18" t="s">
        <v>13</v>
      </c>
      <c r="C25" s="18" t="s">
        <v>15</v>
      </c>
      <c r="D25" s="15">
        <v>63.4</v>
      </c>
      <c r="E25" s="25">
        <v>60</v>
      </c>
      <c r="F25" s="26">
        <v>63</v>
      </c>
      <c r="G25" s="26">
        <v>65</v>
      </c>
      <c r="H25" s="35">
        <v>65</v>
      </c>
      <c r="I25" s="26">
        <v>81</v>
      </c>
      <c r="J25" s="26">
        <v>85</v>
      </c>
      <c r="K25" s="26">
        <v>88</v>
      </c>
      <c r="L25" s="35">
        <v>88</v>
      </c>
      <c r="M25" s="12" t="s">
        <v>83</v>
      </c>
      <c r="N25" s="13">
        <f t="shared" si="2"/>
        <v>153</v>
      </c>
      <c r="O25" s="14">
        <f t="shared" si="3"/>
        <v>217.81501294877006</v>
      </c>
    </row>
    <row r="26" spans="1:15" x14ac:dyDescent="0.2">
      <c r="A26" s="18" t="s">
        <v>56</v>
      </c>
      <c r="B26" s="18" t="s">
        <v>13</v>
      </c>
      <c r="C26" s="18" t="s">
        <v>28</v>
      </c>
      <c r="D26" s="15">
        <v>64</v>
      </c>
      <c r="E26" s="37">
        <v>54</v>
      </c>
      <c r="F26" s="37">
        <v>57</v>
      </c>
      <c r="G26" s="37">
        <v>59</v>
      </c>
      <c r="H26" s="35">
        <v>59</v>
      </c>
      <c r="I26" s="37">
        <v>64</v>
      </c>
      <c r="J26" s="37">
        <v>67</v>
      </c>
      <c r="K26" s="37">
        <v>69</v>
      </c>
      <c r="L26" s="35">
        <v>69</v>
      </c>
      <c r="M26" s="16" t="s">
        <v>84</v>
      </c>
      <c r="N26" s="13">
        <f t="shared" si="2"/>
        <v>128</v>
      </c>
      <c r="O26" s="14">
        <f t="shared" si="3"/>
        <v>181.03549268496766</v>
      </c>
    </row>
    <row r="27" spans="1:15" x14ac:dyDescent="0.2">
      <c r="A27" s="18" t="s">
        <v>57</v>
      </c>
      <c r="B27" s="18" t="s">
        <v>13</v>
      </c>
      <c r="C27" s="18" t="s">
        <v>18</v>
      </c>
      <c r="D27" s="15">
        <v>67.099999999999994</v>
      </c>
      <c r="E27" s="27">
        <v>61</v>
      </c>
      <c r="F27" s="26">
        <v>66</v>
      </c>
      <c r="G27" s="26">
        <v>68</v>
      </c>
      <c r="H27" s="35">
        <v>68</v>
      </c>
      <c r="I27" s="38">
        <v>80</v>
      </c>
      <c r="J27" s="26">
        <v>85</v>
      </c>
      <c r="K27" s="34">
        <v>88</v>
      </c>
      <c r="L27" s="35">
        <v>85</v>
      </c>
      <c r="M27" s="16" t="s">
        <v>85</v>
      </c>
      <c r="N27" s="13">
        <f t="shared" si="2"/>
        <v>153</v>
      </c>
      <c r="O27" s="14">
        <f t="shared" si="3"/>
        <v>209.59080818442561</v>
      </c>
    </row>
    <row r="28" spans="1:15" x14ac:dyDescent="0.2">
      <c r="A28" s="44" t="s">
        <v>74</v>
      </c>
      <c r="B28" s="44"/>
      <c r="C28" s="44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x14ac:dyDescent="0.2">
      <c r="A29" s="18" t="s">
        <v>61</v>
      </c>
      <c r="B29" s="18" t="s">
        <v>14</v>
      </c>
      <c r="C29" s="18" t="s">
        <v>28</v>
      </c>
      <c r="D29" s="15">
        <v>76.900000000000006</v>
      </c>
      <c r="E29" s="29">
        <v>113</v>
      </c>
      <c r="F29" s="26">
        <v>113</v>
      </c>
      <c r="G29" s="26">
        <v>117</v>
      </c>
      <c r="H29" s="35">
        <v>117</v>
      </c>
      <c r="I29" s="26">
        <v>135</v>
      </c>
      <c r="J29" s="42">
        <v>142</v>
      </c>
      <c r="K29" s="31">
        <v>147</v>
      </c>
      <c r="L29" s="35">
        <v>147</v>
      </c>
      <c r="M29" s="12" t="s">
        <v>83</v>
      </c>
      <c r="N29" s="13">
        <f t="shared" ref="N29:N35" si="4">H29+L29</f>
        <v>264</v>
      </c>
      <c r="O29" s="14">
        <f t="shared" ref="O29:O35" si="5">IF(N29=0,0,10^(0.794358141*LOG10(D29/174.393)^2)*N29)</f>
        <v>332.70024793871931</v>
      </c>
    </row>
    <row r="30" spans="1:15" x14ac:dyDescent="0.2">
      <c r="A30" s="18" t="s">
        <v>60</v>
      </c>
      <c r="B30" s="18" t="s">
        <v>22</v>
      </c>
      <c r="C30" s="18" t="s">
        <v>28</v>
      </c>
      <c r="D30" s="15">
        <v>76.8</v>
      </c>
      <c r="E30" s="25">
        <v>105</v>
      </c>
      <c r="F30" s="26">
        <v>110</v>
      </c>
      <c r="G30" s="34">
        <v>114</v>
      </c>
      <c r="H30" s="35">
        <v>110</v>
      </c>
      <c r="I30" s="26">
        <v>125</v>
      </c>
      <c r="J30" s="31">
        <v>130</v>
      </c>
      <c r="K30" s="31">
        <v>135</v>
      </c>
      <c r="L30" s="35">
        <v>135</v>
      </c>
      <c r="M30" s="12" t="s">
        <v>85</v>
      </c>
      <c r="N30" s="13">
        <f t="shared" si="4"/>
        <v>245</v>
      </c>
      <c r="O30" s="14">
        <f t="shared" si="5"/>
        <v>308.98315338743021</v>
      </c>
    </row>
    <row r="31" spans="1:15" x14ac:dyDescent="0.2">
      <c r="A31" s="18" t="s">
        <v>58</v>
      </c>
      <c r="B31" s="18" t="s">
        <v>16</v>
      </c>
      <c r="C31" s="18" t="s">
        <v>15</v>
      </c>
      <c r="D31" s="15">
        <v>73</v>
      </c>
      <c r="E31" s="27">
        <v>100</v>
      </c>
      <c r="F31" s="26">
        <v>107</v>
      </c>
      <c r="G31" s="34">
        <v>110</v>
      </c>
      <c r="H31" s="35">
        <v>107</v>
      </c>
      <c r="I31" s="38">
        <v>126</v>
      </c>
      <c r="J31" s="30">
        <v>133</v>
      </c>
      <c r="K31" s="31">
        <v>133</v>
      </c>
      <c r="L31" s="35">
        <v>133</v>
      </c>
      <c r="M31" s="16" t="s">
        <v>84</v>
      </c>
      <c r="N31" s="13">
        <f t="shared" si="4"/>
        <v>240</v>
      </c>
      <c r="O31" s="14">
        <f t="shared" si="5"/>
        <v>311.7713241547242</v>
      </c>
    </row>
    <row r="32" spans="1:15" x14ac:dyDescent="0.2">
      <c r="A32" s="18" t="s">
        <v>82</v>
      </c>
      <c r="B32" s="18" t="s">
        <v>17</v>
      </c>
      <c r="C32" s="18" t="s">
        <v>18</v>
      </c>
      <c r="D32" s="15">
        <v>71.7</v>
      </c>
      <c r="E32" s="33">
        <v>93</v>
      </c>
      <c r="F32" s="31">
        <v>97</v>
      </c>
      <c r="G32" s="31">
        <v>101</v>
      </c>
      <c r="H32" s="35">
        <v>101</v>
      </c>
      <c r="I32" s="38">
        <v>110</v>
      </c>
      <c r="J32" s="30">
        <v>115</v>
      </c>
      <c r="K32" s="41" t="s">
        <v>80</v>
      </c>
      <c r="L32" s="35">
        <v>110</v>
      </c>
      <c r="M32" s="16">
        <v>4</v>
      </c>
      <c r="N32" s="13">
        <f t="shared" si="4"/>
        <v>211</v>
      </c>
      <c r="O32" s="14">
        <f t="shared" si="5"/>
        <v>277.10522055597534</v>
      </c>
    </row>
    <row r="33" spans="1:15" x14ac:dyDescent="0.2">
      <c r="A33" s="18" t="s">
        <v>29</v>
      </c>
      <c r="B33" s="18" t="s">
        <v>23</v>
      </c>
      <c r="C33" s="18" t="s">
        <v>24</v>
      </c>
      <c r="D33" s="15">
        <v>76.8</v>
      </c>
      <c r="E33" s="29">
        <v>85</v>
      </c>
      <c r="F33" s="26">
        <v>85</v>
      </c>
      <c r="G33" s="34">
        <v>88</v>
      </c>
      <c r="H33" s="35">
        <v>85</v>
      </c>
      <c r="I33" s="26">
        <v>110</v>
      </c>
      <c r="J33" s="31">
        <v>115</v>
      </c>
      <c r="K33" s="30">
        <v>120</v>
      </c>
      <c r="L33" s="35">
        <v>115</v>
      </c>
      <c r="M33" s="16">
        <v>5</v>
      </c>
      <c r="N33" s="13">
        <f t="shared" si="4"/>
        <v>200</v>
      </c>
      <c r="O33" s="14">
        <f t="shared" si="5"/>
        <v>252.23114562239201</v>
      </c>
    </row>
    <row r="34" spans="1:15" x14ac:dyDescent="0.2">
      <c r="A34" s="18" t="s">
        <v>62</v>
      </c>
      <c r="B34" s="18" t="s">
        <v>13</v>
      </c>
      <c r="C34" s="18" t="s">
        <v>28</v>
      </c>
      <c r="D34" s="15">
        <v>76.8</v>
      </c>
      <c r="E34" s="40">
        <v>60</v>
      </c>
      <c r="F34" s="31">
        <v>65</v>
      </c>
      <c r="G34" s="31">
        <v>70</v>
      </c>
      <c r="H34" s="35">
        <v>70</v>
      </c>
      <c r="I34" s="31">
        <v>75</v>
      </c>
      <c r="J34" s="31">
        <v>80</v>
      </c>
      <c r="K34" s="31">
        <v>82</v>
      </c>
      <c r="L34" s="35">
        <v>82</v>
      </c>
      <c r="M34" s="16">
        <v>6</v>
      </c>
      <c r="N34" s="13">
        <f t="shared" si="4"/>
        <v>152</v>
      </c>
      <c r="O34" s="14">
        <f t="shared" si="5"/>
        <v>191.69567067301793</v>
      </c>
    </row>
    <row r="35" spans="1:15" x14ac:dyDescent="0.2">
      <c r="A35" s="18" t="s">
        <v>59</v>
      </c>
      <c r="B35" s="18" t="s">
        <v>14</v>
      </c>
      <c r="C35" s="18" t="s">
        <v>28</v>
      </c>
      <c r="D35" s="15">
        <v>76.900000000000006</v>
      </c>
      <c r="E35" s="25">
        <v>40</v>
      </c>
      <c r="F35" s="26">
        <v>45</v>
      </c>
      <c r="G35" s="26">
        <v>50</v>
      </c>
      <c r="H35" s="35">
        <v>50</v>
      </c>
      <c r="I35" s="26">
        <v>60</v>
      </c>
      <c r="J35" s="31">
        <v>65</v>
      </c>
      <c r="K35" s="30">
        <v>69</v>
      </c>
      <c r="L35" s="35">
        <v>65</v>
      </c>
      <c r="M35" s="16">
        <v>7</v>
      </c>
      <c r="N35" s="13">
        <f t="shared" si="4"/>
        <v>115</v>
      </c>
      <c r="O35" s="14">
        <f t="shared" si="5"/>
        <v>144.92624436724518</v>
      </c>
    </row>
    <row r="36" spans="1:15" x14ac:dyDescent="0.2">
      <c r="A36" s="44" t="s">
        <v>75</v>
      </c>
      <c r="B36" s="44"/>
      <c r="C36" s="44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x14ac:dyDescent="0.2">
      <c r="A37" s="18" t="s">
        <v>63</v>
      </c>
      <c r="B37" s="18" t="s">
        <v>13</v>
      </c>
      <c r="C37" s="18" t="s">
        <v>15</v>
      </c>
      <c r="D37" s="15">
        <v>82.3</v>
      </c>
      <c r="E37" s="28">
        <v>72</v>
      </c>
      <c r="F37" s="31">
        <v>72</v>
      </c>
      <c r="G37" s="31">
        <v>75</v>
      </c>
      <c r="H37" s="35">
        <v>75</v>
      </c>
      <c r="I37" s="38">
        <v>88</v>
      </c>
      <c r="J37" s="31">
        <v>94</v>
      </c>
      <c r="K37" s="30">
        <v>97</v>
      </c>
      <c r="L37" s="35">
        <v>94</v>
      </c>
      <c r="M37" s="12" t="s">
        <v>84</v>
      </c>
      <c r="N37" s="13">
        <f t="shared" si="2"/>
        <v>169</v>
      </c>
      <c r="O37" s="14">
        <f t="shared" si="3"/>
        <v>205.29333320702747</v>
      </c>
    </row>
    <row r="38" spans="1:15" x14ac:dyDescent="0.2">
      <c r="A38" s="18" t="s">
        <v>64</v>
      </c>
      <c r="B38" s="18" t="s">
        <v>65</v>
      </c>
      <c r="C38" s="18" t="s">
        <v>24</v>
      </c>
      <c r="D38" s="21">
        <v>85</v>
      </c>
      <c r="E38" s="40">
        <v>120</v>
      </c>
      <c r="F38" s="30">
        <v>127</v>
      </c>
      <c r="G38" s="30">
        <v>130</v>
      </c>
      <c r="H38" s="35">
        <v>120</v>
      </c>
      <c r="I38" s="31">
        <v>150</v>
      </c>
      <c r="J38" s="30">
        <v>160</v>
      </c>
      <c r="K38" s="30">
        <v>160</v>
      </c>
      <c r="L38" s="35">
        <v>150</v>
      </c>
      <c r="M38" s="19" t="s">
        <v>83</v>
      </c>
      <c r="N38" s="13">
        <f t="shared" si="2"/>
        <v>270</v>
      </c>
      <c r="O38" s="14">
        <f t="shared" si="3"/>
        <v>322.65942711424896</v>
      </c>
    </row>
    <row r="39" spans="1:15" ht="12.75" customHeight="1" x14ac:dyDescent="0.2">
      <c r="A39" s="18" t="s">
        <v>35</v>
      </c>
      <c r="B39" s="18" t="s">
        <v>34</v>
      </c>
      <c r="C39" s="18" t="s">
        <v>24</v>
      </c>
      <c r="D39" s="21">
        <v>80.599999999999994</v>
      </c>
      <c r="E39" s="28">
        <v>72</v>
      </c>
      <c r="F39" s="31">
        <v>72</v>
      </c>
      <c r="G39" s="30">
        <v>75</v>
      </c>
      <c r="H39" s="35">
        <v>72</v>
      </c>
      <c r="I39" s="38">
        <v>88</v>
      </c>
      <c r="J39" s="31">
        <v>94</v>
      </c>
      <c r="K39" s="31">
        <v>97</v>
      </c>
      <c r="L39" s="35">
        <v>97</v>
      </c>
      <c r="M39" s="19" t="s">
        <v>85</v>
      </c>
      <c r="N39" s="13">
        <f t="shared" si="2"/>
        <v>169</v>
      </c>
      <c r="O39" s="14">
        <f t="shared" si="3"/>
        <v>207.55673542097077</v>
      </c>
    </row>
    <row r="40" spans="1:15" ht="12.75" customHeight="1" x14ac:dyDescent="0.2">
      <c r="A40" s="18" t="s">
        <v>66</v>
      </c>
      <c r="B40" s="18" t="s">
        <v>40</v>
      </c>
      <c r="C40" s="18" t="s">
        <v>24</v>
      </c>
      <c r="D40" s="15">
        <v>81</v>
      </c>
      <c r="E40" s="28">
        <v>20</v>
      </c>
      <c r="F40" s="30">
        <v>25</v>
      </c>
      <c r="G40" s="30">
        <v>25</v>
      </c>
      <c r="H40" s="17" t="s">
        <v>80</v>
      </c>
      <c r="I40" s="38">
        <v>25</v>
      </c>
      <c r="J40" s="31">
        <v>27</v>
      </c>
      <c r="K40" s="31">
        <v>30</v>
      </c>
      <c r="L40" s="35">
        <v>30</v>
      </c>
      <c r="M40" s="19"/>
      <c r="N40" s="13"/>
      <c r="O40" s="14">
        <f t="shared" si="3"/>
        <v>0</v>
      </c>
    </row>
    <row r="41" spans="1:15" x14ac:dyDescent="0.2">
      <c r="A41" s="44" t="s">
        <v>91</v>
      </c>
      <c r="B41" s="44"/>
      <c r="C41" s="44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 x14ac:dyDescent="0.2">
      <c r="A42" s="18" t="s">
        <v>67</v>
      </c>
      <c r="B42" s="18" t="s">
        <v>22</v>
      </c>
      <c r="C42" s="18" t="s">
        <v>15</v>
      </c>
      <c r="D42" s="15">
        <v>89</v>
      </c>
      <c r="E42" s="25">
        <v>85</v>
      </c>
      <c r="F42" s="30">
        <v>90</v>
      </c>
      <c r="G42" s="31">
        <v>90</v>
      </c>
      <c r="H42" s="35">
        <v>90</v>
      </c>
      <c r="I42" s="38">
        <v>105</v>
      </c>
      <c r="J42" s="38">
        <v>112</v>
      </c>
      <c r="K42" s="39">
        <v>115</v>
      </c>
      <c r="L42" s="35">
        <v>112</v>
      </c>
      <c r="M42" s="19" t="s">
        <v>87</v>
      </c>
      <c r="N42" s="13">
        <f t="shared" si="2"/>
        <v>202</v>
      </c>
      <c r="O42" s="20">
        <f t="shared" si="3"/>
        <v>236.12721217308948</v>
      </c>
    </row>
    <row r="43" spans="1:15" x14ac:dyDescent="0.2">
      <c r="A43" s="18" t="s">
        <v>68</v>
      </c>
      <c r="B43" s="18" t="s">
        <v>17</v>
      </c>
      <c r="C43" s="18" t="s">
        <v>15</v>
      </c>
      <c r="D43" s="15">
        <v>93</v>
      </c>
      <c r="E43" s="25">
        <v>141</v>
      </c>
      <c r="F43" s="31">
        <v>146</v>
      </c>
      <c r="G43" s="31">
        <v>151</v>
      </c>
      <c r="H43" s="35">
        <v>151</v>
      </c>
      <c r="I43" s="39">
        <v>181</v>
      </c>
      <c r="J43" s="38">
        <v>181</v>
      </c>
      <c r="K43" s="38">
        <v>196</v>
      </c>
      <c r="L43" s="35">
        <v>196</v>
      </c>
      <c r="M43" s="19" t="s">
        <v>83</v>
      </c>
      <c r="N43" s="13">
        <f t="shared" si="2"/>
        <v>347</v>
      </c>
      <c r="O43" s="20">
        <f t="shared" ref="O43:O55" si="6">IF(N43=0,0,10^(0.794358141*LOG10(D43/174.393)^2)*N43)</f>
        <v>397.69688459701558</v>
      </c>
    </row>
    <row r="44" spans="1:15" x14ac:dyDescent="0.2">
      <c r="A44" s="18" t="s">
        <v>25</v>
      </c>
      <c r="B44" s="18" t="s">
        <v>21</v>
      </c>
      <c r="C44" s="18" t="s">
        <v>24</v>
      </c>
      <c r="D44" s="22">
        <v>87.8</v>
      </c>
      <c r="E44" s="25">
        <v>120</v>
      </c>
      <c r="F44" s="31">
        <v>125</v>
      </c>
      <c r="G44" s="31">
        <v>131</v>
      </c>
      <c r="H44" s="35">
        <v>131</v>
      </c>
      <c r="I44" s="38">
        <v>150</v>
      </c>
      <c r="J44" s="38">
        <v>155</v>
      </c>
      <c r="K44" s="39">
        <v>160</v>
      </c>
      <c r="L44" s="35">
        <v>155</v>
      </c>
      <c r="M44" s="19" t="s">
        <v>85</v>
      </c>
      <c r="N44" s="13">
        <f t="shared" si="2"/>
        <v>286</v>
      </c>
      <c r="O44" s="20">
        <f t="shared" si="6"/>
        <v>336.4531227796399</v>
      </c>
    </row>
    <row r="45" spans="1:15" x14ac:dyDescent="0.2">
      <c r="A45" s="18" t="s">
        <v>30</v>
      </c>
      <c r="B45" s="18" t="s">
        <v>31</v>
      </c>
      <c r="C45" s="18" t="s">
        <v>24</v>
      </c>
      <c r="D45" s="22">
        <v>90.5</v>
      </c>
      <c r="E45" s="25">
        <v>95</v>
      </c>
      <c r="F45" s="30">
        <v>100</v>
      </c>
      <c r="G45" s="30">
        <v>100</v>
      </c>
      <c r="H45" s="35">
        <v>95</v>
      </c>
      <c r="I45" s="38">
        <v>120</v>
      </c>
      <c r="J45" s="38">
        <v>125</v>
      </c>
      <c r="K45" s="39">
        <v>130</v>
      </c>
      <c r="L45" s="35">
        <v>125</v>
      </c>
      <c r="M45" s="19" t="s">
        <v>84</v>
      </c>
      <c r="N45" s="13">
        <f t="shared" si="2"/>
        <v>220</v>
      </c>
      <c r="O45" s="20">
        <f t="shared" si="6"/>
        <v>255.20566507488687</v>
      </c>
    </row>
    <row r="46" spans="1:15" x14ac:dyDescent="0.2">
      <c r="A46" s="66" t="s">
        <v>26</v>
      </c>
      <c r="B46" s="72" t="s">
        <v>21</v>
      </c>
      <c r="C46" s="72" t="s">
        <v>15</v>
      </c>
      <c r="D46" s="67">
        <v>88.3</v>
      </c>
      <c r="E46" s="68">
        <v>85</v>
      </c>
      <c r="F46" s="31">
        <v>90</v>
      </c>
      <c r="G46" s="30">
        <v>95</v>
      </c>
      <c r="H46" s="35">
        <v>90</v>
      </c>
      <c r="I46" s="69">
        <v>100</v>
      </c>
      <c r="J46" s="31">
        <v>105</v>
      </c>
      <c r="K46" s="31">
        <v>110</v>
      </c>
      <c r="L46" s="35">
        <v>110</v>
      </c>
      <c r="M46" s="70">
        <v>5</v>
      </c>
      <c r="N46" s="64">
        <f t="shared" si="2"/>
        <v>200</v>
      </c>
      <c r="O46" s="71">
        <f t="shared" si="6"/>
        <v>234.65274365494557</v>
      </c>
    </row>
    <row r="47" spans="1:15" x14ac:dyDescent="0.2">
      <c r="A47" s="18" t="s">
        <v>69</v>
      </c>
      <c r="B47" s="18" t="s">
        <v>70</v>
      </c>
      <c r="C47" s="18" t="s">
        <v>18</v>
      </c>
      <c r="D47" s="22">
        <v>90.2</v>
      </c>
      <c r="E47" s="25">
        <v>55</v>
      </c>
      <c r="F47" s="31">
        <v>57</v>
      </c>
      <c r="G47" s="30">
        <v>59</v>
      </c>
      <c r="H47" s="35">
        <v>57</v>
      </c>
      <c r="I47" s="38">
        <v>65</v>
      </c>
      <c r="J47" s="39">
        <v>67</v>
      </c>
      <c r="K47" s="38">
        <v>67</v>
      </c>
      <c r="L47" s="35">
        <v>67</v>
      </c>
      <c r="M47" s="19" t="s">
        <v>90</v>
      </c>
      <c r="N47" s="13">
        <f t="shared" si="2"/>
        <v>124</v>
      </c>
      <c r="O47" s="20">
        <f t="shared" si="6"/>
        <v>144.06007170383</v>
      </c>
    </row>
    <row r="48" spans="1:15" x14ac:dyDescent="0.2">
      <c r="A48" s="44" t="s">
        <v>76</v>
      </c>
      <c r="B48" s="44"/>
      <c r="C48" s="44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x14ac:dyDescent="0.2">
      <c r="A49" s="18" t="s">
        <v>36</v>
      </c>
      <c r="B49" s="18" t="s">
        <v>16</v>
      </c>
      <c r="C49" s="18" t="s">
        <v>15</v>
      </c>
      <c r="D49" s="22">
        <v>104.2</v>
      </c>
      <c r="E49" s="25">
        <v>85</v>
      </c>
      <c r="F49" s="31">
        <v>95</v>
      </c>
      <c r="G49" s="30">
        <v>105</v>
      </c>
      <c r="H49" s="35">
        <v>95</v>
      </c>
      <c r="I49" s="39">
        <v>136</v>
      </c>
      <c r="J49" s="39">
        <v>136</v>
      </c>
      <c r="K49" s="39">
        <v>136</v>
      </c>
      <c r="L49" s="17" t="s">
        <v>80</v>
      </c>
      <c r="M49" s="19"/>
      <c r="N49" s="13"/>
      <c r="O49" s="20">
        <f t="shared" si="6"/>
        <v>0</v>
      </c>
    </row>
    <row r="50" spans="1:15" x14ac:dyDescent="0.2">
      <c r="A50" s="18" t="s">
        <v>37</v>
      </c>
      <c r="B50" s="18" t="s">
        <v>14</v>
      </c>
      <c r="C50" s="18" t="s">
        <v>15</v>
      </c>
      <c r="D50" s="15">
        <v>101</v>
      </c>
      <c r="E50" s="25">
        <v>95</v>
      </c>
      <c r="F50" s="31">
        <v>100</v>
      </c>
      <c r="G50" s="30">
        <v>105</v>
      </c>
      <c r="H50" s="35">
        <v>100</v>
      </c>
      <c r="I50" s="38">
        <v>125</v>
      </c>
      <c r="J50" s="38">
        <v>130</v>
      </c>
      <c r="K50" s="39">
        <v>135</v>
      </c>
      <c r="L50" s="35">
        <v>130</v>
      </c>
      <c r="M50" s="19" t="s">
        <v>84</v>
      </c>
      <c r="N50" s="13">
        <f t="shared" si="2"/>
        <v>230</v>
      </c>
      <c r="O50" s="20">
        <f t="shared" si="6"/>
        <v>254.93200852800891</v>
      </c>
    </row>
    <row r="51" spans="1:15" x14ac:dyDescent="0.2">
      <c r="A51" s="18" t="s">
        <v>27</v>
      </c>
      <c r="B51" s="18" t="s">
        <v>23</v>
      </c>
      <c r="C51" s="18" t="s">
        <v>24</v>
      </c>
      <c r="D51" s="22">
        <v>104.7</v>
      </c>
      <c r="E51" s="25">
        <v>120</v>
      </c>
      <c r="F51" s="31">
        <v>125</v>
      </c>
      <c r="G51" s="31">
        <v>128</v>
      </c>
      <c r="H51" s="35">
        <v>128</v>
      </c>
      <c r="I51" s="38">
        <v>137</v>
      </c>
      <c r="J51" s="39">
        <v>145</v>
      </c>
      <c r="K51" s="39">
        <v>150</v>
      </c>
      <c r="L51" s="35">
        <v>137</v>
      </c>
      <c r="M51" s="19" t="s">
        <v>83</v>
      </c>
      <c r="N51" s="13">
        <f t="shared" si="2"/>
        <v>265</v>
      </c>
      <c r="O51" s="20">
        <f t="shared" si="6"/>
        <v>289.89976415469891</v>
      </c>
    </row>
    <row r="52" spans="1:15" x14ac:dyDescent="0.2">
      <c r="A52" s="18" t="s">
        <v>71</v>
      </c>
      <c r="B52" s="18" t="s">
        <v>72</v>
      </c>
      <c r="C52" s="18" t="s">
        <v>24</v>
      </c>
      <c r="D52" s="22">
        <v>97.1</v>
      </c>
      <c r="E52" s="29">
        <v>100</v>
      </c>
      <c r="F52" s="31">
        <v>100</v>
      </c>
      <c r="G52" s="30">
        <v>110</v>
      </c>
      <c r="H52" s="35">
        <v>100</v>
      </c>
      <c r="I52" s="38">
        <v>130</v>
      </c>
      <c r="J52" s="24" t="s">
        <v>80</v>
      </c>
      <c r="K52" s="24" t="s">
        <v>80</v>
      </c>
      <c r="L52" s="35">
        <v>130</v>
      </c>
      <c r="M52" s="19" t="s">
        <v>85</v>
      </c>
      <c r="N52" s="13">
        <f t="shared" si="2"/>
        <v>230</v>
      </c>
      <c r="O52" s="20">
        <f t="shared" si="6"/>
        <v>258.88193406514495</v>
      </c>
    </row>
    <row r="53" spans="1:15" x14ac:dyDescent="0.2">
      <c r="A53" s="44" t="s">
        <v>77</v>
      </c>
      <c r="B53" s="44"/>
      <c r="C53" s="44"/>
      <c r="D53" s="44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1:15" x14ac:dyDescent="0.2">
      <c r="A54" s="18" t="s">
        <v>78</v>
      </c>
      <c r="B54" s="18" t="s">
        <v>22</v>
      </c>
      <c r="C54" s="18" t="s">
        <v>15</v>
      </c>
      <c r="D54" s="15">
        <v>131</v>
      </c>
      <c r="E54" s="25">
        <v>60</v>
      </c>
      <c r="F54" s="31">
        <v>65</v>
      </c>
      <c r="G54" s="30">
        <v>70</v>
      </c>
      <c r="H54" s="35">
        <v>65</v>
      </c>
      <c r="I54" s="38">
        <v>90</v>
      </c>
      <c r="J54" s="39">
        <v>95</v>
      </c>
      <c r="K54" s="38">
        <v>95</v>
      </c>
      <c r="L54" s="35">
        <v>95</v>
      </c>
      <c r="M54" s="19" t="s">
        <v>85</v>
      </c>
      <c r="N54" s="13">
        <f t="shared" si="2"/>
        <v>160</v>
      </c>
      <c r="O54" s="20">
        <f t="shared" si="6"/>
        <v>164.58295810051612</v>
      </c>
    </row>
    <row r="55" spans="1:15" x14ac:dyDescent="0.2">
      <c r="A55" s="18" t="s">
        <v>32</v>
      </c>
      <c r="B55" s="18" t="s">
        <v>33</v>
      </c>
      <c r="C55" s="18" t="s">
        <v>24</v>
      </c>
      <c r="D55" s="22">
        <v>109.5</v>
      </c>
      <c r="E55" s="25">
        <v>130</v>
      </c>
      <c r="F55" s="31">
        <v>137</v>
      </c>
      <c r="G55" s="31">
        <v>144</v>
      </c>
      <c r="H55" s="35">
        <v>137</v>
      </c>
      <c r="I55" s="38">
        <v>160</v>
      </c>
      <c r="J55" s="39">
        <v>180</v>
      </c>
      <c r="K55" s="38">
        <v>181</v>
      </c>
      <c r="L55" s="35">
        <v>181</v>
      </c>
      <c r="M55" s="19" t="s">
        <v>83</v>
      </c>
      <c r="N55" s="13">
        <f t="shared" si="2"/>
        <v>318</v>
      </c>
      <c r="O55" s="20">
        <f t="shared" si="6"/>
        <v>342.67072492030462</v>
      </c>
    </row>
  </sheetData>
  <sortState ref="A38:O44">
    <sortCondition descending="1" ref="N38:N44"/>
  </sortState>
  <mergeCells count="18">
    <mergeCell ref="A1:M1"/>
    <mergeCell ref="A2:M2"/>
    <mergeCell ref="A5:A6"/>
    <mergeCell ref="B5:B6"/>
    <mergeCell ref="C5:C6"/>
    <mergeCell ref="D5:D6"/>
    <mergeCell ref="E5:H5"/>
    <mergeCell ref="A53:O53"/>
    <mergeCell ref="I5:L5"/>
    <mergeCell ref="A48:O48"/>
    <mergeCell ref="N5:N6"/>
    <mergeCell ref="O5:O6"/>
    <mergeCell ref="A7:O7"/>
    <mergeCell ref="A16:O16"/>
    <mergeCell ref="A23:O23"/>
    <mergeCell ref="A28:O28"/>
    <mergeCell ref="A36:O36"/>
    <mergeCell ref="A41:O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Eduards Tarasovs</dc:creator>
  <cp:lastModifiedBy>Oksana</cp:lastModifiedBy>
  <cp:lastPrinted>2015-03-13T11:19:32Z</cp:lastPrinted>
  <dcterms:created xsi:type="dcterms:W3CDTF">2015-03-11T11:29:40Z</dcterms:created>
  <dcterms:modified xsi:type="dcterms:W3CDTF">2016-01-17T06:44:50Z</dcterms:modified>
</cp:coreProperties>
</file>